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50" activeTab="2"/>
  </bookViews>
  <sheets>
    <sheet name="報告シート表紙 " sheetId="1" r:id="rId1"/>
    <sheet name="報告シート１ " sheetId="2" r:id="rId2"/>
    <sheet name="報告シート２ " sheetId="3" r:id="rId3"/>
    <sheet name="報告シート３ " sheetId="4" r:id="rId4"/>
    <sheet name="Sheet1" sheetId="5" r:id="rId5"/>
    <sheet name="Sheet2" sheetId="6" r:id="rId6"/>
  </sheets>
  <definedNames>
    <definedName name="_xlnm.Print_Area" localSheetId="0">'報告シート表紙 '!$A$1:$E$19</definedName>
  </definedNames>
  <calcPr fullCalcOnLoad="1"/>
</workbook>
</file>

<file path=xl/sharedStrings.xml><?xml version="1.0" encoding="utf-8"?>
<sst xmlns="http://schemas.openxmlformats.org/spreadsheetml/2006/main" count="631" uniqueCount="470">
  <si>
    <t>塩素数</t>
  </si>
  <si>
    <t>成分</t>
  </si>
  <si>
    <t>ダイオキシン異性体</t>
  </si>
  <si>
    <t>ダイオキシン同族体</t>
  </si>
  <si>
    <t>平均値</t>
  </si>
  <si>
    <t>小　　計</t>
  </si>
  <si>
    <t>試験所番号</t>
  </si>
  <si>
    <t>カラム　名称</t>
  </si>
  <si>
    <t>カラム　内径 mm</t>
  </si>
  <si>
    <t>カラム　長さ m</t>
  </si>
  <si>
    <t>カラム　膜厚　μm</t>
  </si>
  <si>
    <t>内標準物質</t>
  </si>
  <si>
    <t>クリーンアップスパイク</t>
  </si>
  <si>
    <r>
      <t>回収率　</t>
    </r>
    <r>
      <rPr>
        <sz val="10"/>
        <rFont val="Times New Roman"/>
        <family val="1"/>
      </rPr>
      <t>%</t>
    </r>
  </si>
  <si>
    <t>試料番号</t>
  </si>
  <si>
    <t>分析機関名</t>
  </si>
  <si>
    <t>責任者名</t>
  </si>
  <si>
    <t>部課名</t>
  </si>
  <si>
    <t>連絡担当者名</t>
  </si>
  <si>
    <t>　　　　　　　　　　</t>
  </si>
  <si>
    <t>分析開始年月日</t>
  </si>
  <si>
    <t>報告年月日</t>
  </si>
  <si>
    <t>　　　　　　　　年　　　　月　　　　日</t>
  </si>
  <si>
    <t>試料受領年月日</t>
  </si>
  <si>
    <t>ブランク値１</t>
  </si>
  <si>
    <r>
      <t>OCDD</t>
    </r>
    <r>
      <rPr>
        <sz val="10"/>
        <rFont val="ＭＳ Ｐ明朝"/>
        <family val="1"/>
      </rPr>
      <t>（再掲）</t>
    </r>
  </si>
  <si>
    <r>
      <t>OCDF</t>
    </r>
    <r>
      <rPr>
        <sz val="10"/>
        <rFont val="ＭＳ Ｐ明朝"/>
        <family val="1"/>
      </rPr>
      <t>（再掲）</t>
    </r>
  </si>
  <si>
    <t>検出下限</t>
  </si>
  <si>
    <r>
      <t>抽出最終定容量　　　　</t>
    </r>
    <r>
      <rPr>
        <sz val="11"/>
        <color indexed="8"/>
        <rFont val="Century"/>
        <family val="1"/>
      </rPr>
      <t>mL</t>
    </r>
  </si>
  <si>
    <r>
      <t>ｸﾘｰﾝｱｯﾌﾟ後定容量</t>
    </r>
    <r>
      <rPr>
        <sz val="11"/>
        <color indexed="8"/>
        <rFont val="Century"/>
        <family val="1"/>
      </rPr>
      <t xml:space="preserve">       </t>
    </r>
    <r>
      <rPr>
        <sz val="11"/>
        <color indexed="8"/>
        <rFont val="ＭＳ 明朝"/>
        <family val="1"/>
      </rPr>
      <t>　</t>
    </r>
    <r>
      <rPr>
        <sz val="11"/>
        <color indexed="8"/>
        <rFont val="Century"/>
        <family val="1"/>
      </rPr>
      <t xml:space="preserve"> mL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</si>
  <si>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0.5"/>
        <color indexed="8"/>
        <rFont val="ＭＳ 明朝"/>
        <family val="1"/>
      </rPr>
      <t>硫酸処理シリカゲルクロマト法　　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</si>
  <si>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0.5"/>
        <color indexed="8"/>
        <rFont val="ＭＳ 明朝"/>
        <family val="1"/>
      </rPr>
      <t>多層シリカゲルクロマト法</t>
    </r>
  </si>
  <si>
    <t>分画</t>
  </si>
  <si>
    <r>
      <t>添加量　</t>
    </r>
    <r>
      <rPr>
        <sz val="10"/>
        <rFont val="Century"/>
        <family val="1"/>
      </rPr>
      <t>pg</t>
    </r>
  </si>
  <si>
    <r>
      <t>カラム　膜厚</t>
    </r>
    <r>
      <rPr>
        <sz val="11"/>
        <rFont val="Symbol"/>
        <family val="1"/>
      </rPr>
      <t xml:space="preserve">    m</t>
    </r>
    <r>
      <rPr>
        <sz val="11"/>
        <rFont val="Century"/>
        <family val="1"/>
      </rPr>
      <t>m</t>
    </r>
  </si>
  <si>
    <t>　（*送り状記載番号）</t>
  </si>
  <si>
    <t>1. アルミナカラムクロマト法</t>
  </si>
  <si>
    <t>－</t>
  </si>
  <si>
    <r>
      <t>2.HPLC</t>
    </r>
    <r>
      <rPr>
        <sz val="10.5"/>
        <color indexed="8"/>
        <rFont val="ＭＳ Ｐ明朝"/>
        <family val="1"/>
      </rPr>
      <t>法</t>
    </r>
  </si>
  <si>
    <r>
      <t>3.</t>
    </r>
    <r>
      <rPr>
        <sz val="10.5"/>
        <color indexed="8"/>
        <rFont val="ＭＳ Ｐ明朝"/>
        <family val="1"/>
      </rPr>
      <t>活性炭カラムクロマト法</t>
    </r>
  </si>
  <si>
    <t>4. その他（　　　　　　　　　　　　　　）</t>
  </si>
  <si>
    <t>形式番号</t>
  </si>
  <si>
    <r>
      <t>1,2,3,7,8-PeCDF</t>
    </r>
    <r>
      <rPr>
        <sz val="10"/>
        <rFont val="ＭＳ Ｐ明朝"/>
        <family val="1"/>
      </rPr>
      <t>（単独分離）</t>
    </r>
  </si>
  <si>
    <r>
      <t>1,2,3,4,7,8-HxCDF</t>
    </r>
    <r>
      <rPr>
        <sz val="10"/>
        <rFont val="ＭＳ Ｐ明朝"/>
        <family val="1"/>
      </rPr>
      <t>（単独分離）</t>
    </r>
  </si>
  <si>
    <t>分析中に特に気づいたこと、コメント、要望事項　　等</t>
  </si>
  <si>
    <r>
      <t>試料　</t>
    </r>
    <r>
      <rPr>
        <sz val="11"/>
        <rFont val="Times New Roman"/>
        <family val="1"/>
      </rPr>
      <t>1</t>
    </r>
  </si>
  <si>
    <r>
      <t>試料　</t>
    </r>
    <r>
      <rPr>
        <sz val="11"/>
        <rFont val="Times New Roman"/>
        <family val="1"/>
      </rPr>
      <t>2</t>
    </r>
  </si>
  <si>
    <t>分析条件</t>
  </si>
  <si>
    <t>分析結果</t>
  </si>
  <si>
    <r>
      <t>ソックスレー抽出時間</t>
    </r>
    <r>
      <rPr>
        <sz val="11"/>
        <color indexed="8"/>
        <rFont val="Century"/>
        <family val="1"/>
      </rPr>
      <t xml:space="preserve">   Hr</t>
    </r>
  </si>
  <si>
    <t>ｿｯｸｽﾚｰ抽出溶媒　１．トルエン　２．ジクロロメタン</t>
  </si>
  <si>
    <r>
      <t>ｸﾘｰﾝｱｯﾌﾟ用分取量</t>
    </r>
    <r>
      <rPr>
        <sz val="11"/>
        <color indexed="8"/>
        <rFont val="Century"/>
        <family val="1"/>
      </rPr>
      <t xml:space="preserve">            mL</t>
    </r>
  </si>
  <si>
    <t>左の回答欄に番号で回答。その他の内容は(    )内へ記入。　　　　　</t>
  </si>
  <si>
    <t>クリーンアップ</t>
  </si>
  <si>
    <t>濃縮装置の種類</t>
  </si>
  <si>
    <t xml:space="preserve">1.  KD </t>
  </si>
  <si>
    <r>
      <t xml:space="preserve">2. </t>
    </r>
    <r>
      <rPr>
        <sz val="10.5"/>
        <color indexed="8"/>
        <rFont val="ＭＳ 明朝"/>
        <family val="1"/>
      </rPr>
      <t>ﾛｰﾀﾘｰｴﾊﾞﾎﾟﾚｰﾀ　　　</t>
    </r>
  </si>
  <si>
    <r>
      <t xml:space="preserve">3. </t>
    </r>
    <r>
      <rPr>
        <sz val="10.5"/>
        <color indexed="8"/>
        <rFont val="ＭＳ 明朝"/>
        <family val="1"/>
      </rPr>
      <t>その他</t>
    </r>
    <r>
      <rPr>
        <sz val="10.5"/>
        <color indexed="8"/>
        <rFont val="Century"/>
        <family val="1"/>
      </rPr>
      <t>(                           )</t>
    </r>
  </si>
  <si>
    <t xml:space="preserve">1.  KD       </t>
  </si>
  <si>
    <r>
      <t>130</t>
    </r>
    <r>
      <rPr>
        <sz val="8"/>
        <rFont val="ＭＳ Ｐゴシック"/>
        <family val="3"/>
      </rPr>
      <t>℃</t>
    </r>
    <r>
      <rPr>
        <sz val="8"/>
        <rFont val="Arial"/>
        <family val="2"/>
      </rPr>
      <t>(1min)</t>
    </r>
    <r>
      <rPr>
        <sz val="8"/>
        <rFont val="ＭＳ Ｐゴシック"/>
        <family val="3"/>
      </rPr>
      <t>→</t>
    </r>
    <r>
      <rPr>
        <sz val="8"/>
        <rFont val="Arial"/>
        <family val="2"/>
      </rPr>
      <t>30</t>
    </r>
    <r>
      <rPr>
        <sz val="8"/>
        <rFont val="ＭＳ Ｐゴシック"/>
        <family val="3"/>
      </rPr>
      <t>℃</t>
    </r>
    <r>
      <rPr>
        <sz val="8"/>
        <rFont val="Arial"/>
        <family val="2"/>
      </rPr>
      <t>/min</t>
    </r>
    <r>
      <rPr>
        <sz val="8"/>
        <rFont val="ＭＳ Ｐゴシック"/>
        <family val="3"/>
      </rPr>
      <t>→</t>
    </r>
    <r>
      <rPr>
        <sz val="8"/>
        <rFont val="Arial"/>
        <family val="2"/>
      </rPr>
      <t>250</t>
    </r>
    <r>
      <rPr>
        <sz val="8"/>
        <rFont val="ＭＳ Ｐゴシック"/>
        <family val="3"/>
      </rPr>
      <t>℃</t>
    </r>
    <r>
      <rPr>
        <sz val="8"/>
        <rFont val="Arial"/>
        <family val="2"/>
      </rPr>
      <t>(5min)</t>
    </r>
    <r>
      <rPr>
        <sz val="8"/>
        <rFont val="ＭＳ Ｐゴシック"/>
        <family val="3"/>
      </rPr>
      <t>→</t>
    </r>
    <r>
      <rPr>
        <sz val="8"/>
        <rFont val="Arial"/>
        <family val="2"/>
      </rPr>
      <t>4</t>
    </r>
    <r>
      <rPr>
        <sz val="8"/>
        <rFont val="ＭＳ Ｐゴシック"/>
        <family val="3"/>
      </rPr>
      <t>℃</t>
    </r>
    <r>
      <rPr>
        <sz val="8"/>
        <rFont val="Arial"/>
        <family val="2"/>
      </rPr>
      <t>/min</t>
    </r>
    <r>
      <rPr>
        <sz val="8"/>
        <rFont val="ＭＳ Ｐゴシック"/>
        <family val="3"/>
      </rPr>
      <t>→</t>
    </r>
    <r>
      <rPr>
        <sz val="8"/>
        <rFont val="Arial"/>
        <family val="2"/>
      </rPr>
      <t>300</t>
    </r>
    <r>
      <rPr>
        <sz val="8"/>
        <rFont val="ＭＳ Ｐゴシック"/>
        <family val="3"/>
      </rPr>
      <t>℃</t>
    </r>
    <r>
      <rPr>
        <sz val="8"/>
        <rFont val="Arial"/>
        <family val="2"/>
      </rPr>
      <t>(4.5min)</t>
    </r>
  </si>
  <si>
    <t>カラム　メーカ</t>
  </si>
  <si>
    <t>マススペクトロメータ　　</t>
  </si>
  <si>
    <t>メーカ</t>
  </si>
  <si>
    <t>No.1</t>
  </si>
  <si>
    <t>No.2</t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</si>
  <si>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-2,3,7,8-TeCDD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</si>
  <si>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-1,2,3,7,8-PeCDD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</si>
  <si>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-1,2,3,4,7,8-HxCDD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</si>
  <si>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-1,2,3,6,7,8-HxCDD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</si>
  <si>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-1,2,3,7,8,9-HxCDD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</si>
  <si>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-1,2,3,4,6,7,8-HpCDD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</si>
  <si>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-OCDD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</si>
  <si>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-2,3,7,8-TeCDF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</si>
  <si>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-1,2,3,7,8-PeCDF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</si>
  <si>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-2,3,4,7,8-PeCDF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</si>
  <si>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-1,2,3,4,7,8-HxCDF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</si>
  <si>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-1,2,3,6,7,8-HxCDF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</si>
  <si>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-1,2,3,7,8,9-HxCDF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</si>
  <si>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-2,3,4,6,7,8-HxCDF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</si>
  <si>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-1,2,3,4,6,7,8-HpCDF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</si>
  <si>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-1,2,3,4,7,8,9-HpCDF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</si>
  <si>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-OCDF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</si>
  <si>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-3,4,4',5-TeCB(#81)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</si>
  <si>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-3,3',4,4'-TeCB(#77)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</si>
  <si>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-3,3',4,4',5-PeCB(#126)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</si>
  <si>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-3,3',4,4',5,5'-HxCB(#169)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</si>
  <si>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-2',3,4,4',5-PeCB(#123)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</si>
  <si>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-2,3',4,4',5-PeCB(#118)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</si>
  <si>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-2,3,3',4,4'-PeCB(#105)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</si>
  <si>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-2,3,4,4',5-PeCB(#114)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</si>
  <si>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-2,3',4,4',5,5'-HxCB(#167)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</si>
  <si>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-2,3,3',4,4',5-HxCB(#156)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</si>
  <si>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-2,3,3',4,4',5'-HxCB(#157)</t>
    </r>
  </si>
  <si>
    <r>
      <t>13</t>
    </r>
    <r>
      <rPr>
        <sz val="9"/>
        <rFont val="Century"/>
        <family val="1"/>
      </rPr>
      <t>C</t>
    </r>
    <r>
      <rPr>
        <vertAlign val="subscript"/>
        <sz val="9"/>
        <rFont val="Century"/>
        <family val="1"/>
      </rPr>
      <t>12</t>
    </r>
    <r>
      <rPr>
        <sz val="9"/>
        <rFont val="Century"/>
        <family val="1"/>
      </rPr>
      <t>-2,3,3',4,4',5,5'-HpCB(#189)</t>
    </r>
  </si>
  <si>
    <t>GC-MSの条件</t>
  </si>
  <si>
    <t>内標準物質の添加量と回収率　</t>
  </si>
  <si>
    <t>記入欄</t>
  </si>
  <si>
    <t>報告シート 1</t>
  </si>
  <si>
    <t>報告シート  ２</t>
  </si>
  <si>
    <t>報告シート  ３</t>
  </si>
  <si>
    <t>DL-PCB</t>
  </si>
  <si>
    <r>
      <t>分画後定容量　</t>
    </r>
    <r>
      <rPr>
        <sz val="9"/>
        <color indexed="8"/>
        <rFont val="Century"/>
        <family val="1"/>
      </rPr>
      <t>PCDDs+PCDFs</t>
    </r>
    <r>
      <rPr>
        <sz val="11"/>
        <color indexed="8"/>
        <rFont val="Century"/>
        <family val="1"/>
      </rPr>
      <t xml:space="preserve">  mL</t>
    </r>
  </si>
  <si>
    <r>
      <t>　　同　　</t>
    </r>
    <r>
      <rPr>
        <sz val="10.5"/>
        <color indexed="8"/>
        <rFont val="Century"/>
        <family val="1"/>
      </rPr>
      <t xml:space="preserve"> DL-</t>
    </r>
    <r>
      <rPr>
        <sz val="11"/>
        <color indexed="8"/>
        <rFont val="Century"/>
        <family val="1"/>
      </rPr>
      <t>PCBs           mL</t>
    </r>
  </si>
  <si>
    <r>
      <t>GC</t>
    </r>
    <r>
      <rPr>
        <sz val="10.5"/>
        <color indexed="8"/>
        <rFont val="ＭＳ 明朝"/>
        <family val="1"/>
      </rPr>
      <t>への注入量　</t>
    </r>
    <r>
      <rPr>
        <sz val="10.5"/>
        <color indexed="8"/>
        <rFont val="Century"/>
        <family val="1"/>
      </rPr>
      <t>PCDDs+PCDFs</t>
    </r>
    <r>
      <rPr>
        <sz val="10.5"/>
        <color indexed="8"/>
        <rFont val="Symbol"/>
        <family val="1"/>
      </rPr>
      <t xml:space="preserve"> m</t>
    </r>
    <r>
      <rPr>
        <sz val="10.5"/>
        <color indexed="8"/>
        <rFont val="Century"/>
        <family val="1"/>
      </rPr>
      <t>L</t>
    </r>
    <r>
      <rPr>
        <sz val="10.5"/>
        <color indexed="8"/>
        <rFont val="ＭＳ 明朝"/>
        <family val="1"/>
      </rPr>
      <t>　　　　　</t>
    </r>
  </si>
  <si>
    <r>
      <t>　　同　　</t>
    </r>
    <r>
      <rPr>
        <sz val="10.5"/>
        <color indexed="8"/>
        <rFont val="Century"/>
        <family val="1"/>
      </rPr>
      <t xml:space="preserve">DL-PCBs               </t>
    </r>
    <r>
      <rPr>
        <sz val="10.5"/>
        <color indexed="8"/>
        <rFont val="Symbol"/>
        <family val="1"/>
      </rPr>
      <t>m</t>
    </r>
    <r>
      <rPr>
        <sz val="10.5"/>
        <color indexed="8"/>
        <rFont val="Century"/>
        <family val="1"/>
      </rPr>
      <t>L</t>
    </r>
    <r>
      <rPr>
        <sz val="10.5"/>
        <color indexed="8"/>
        <rFont val="ＭＳ 明朝"/>
        <family val="1"/>
      </rPr>
      <t>　</t>
    </r>
  </si>
  <si>
    <t>精製　PCDDs+PCDFs　　　　</t>
  </si>
  <si>
    <t>精製　DL-PCB　　　　　　</t>
  </si>
  <si>
    <t>濃縮装置　PCDDs+PCDFs</t>
  </si>
  <si>
    <t>濃縮装置  DL-PCB</t>
  </si>
  <si>
    <r>
      <t>ガスクロマトグラフィー条件</t>
    </r>
    <r>
      <rPr>
        <b/>
        <sz val="11"/>
        <rFont val="ＭＳ Ｐゴシック"/>
        <family val="3"/>
      </rPr>
      <t>*</t>
    </r>
  </si>
  <si>
    <r>
      <t>PCDDs+PCDFs+DL-PCBs</t>
    </r>
    <r>
      <rPr>
        <sz val="11"/>
        <rFont val="ＭＳ Ｐ明朝"/>
        <family val="1"/>
      </rPr>
      <t>合計</t>
    </r>
  </si>
  <si>
    <t>同族体　　　計</t>
  </si>
  <si>
    <t>異性体　　　計</t>
  </si>
  <si>
    <t>GC-MS条件　１</t>
  </si>
  <si>
    <t>GC-MS条件　2</t>
  </si>
  <si>
    <t>GC-MS条件　3</t>
  </si>
  <si>
    <t>GC-MS条件　4</t>
  </si>
  <si>
    <t>分   画</t>
  </si>
  <si>
    <t>精   製　　　　　　</t>
  </si>
  <si>
    <t>PCDDs    +PCDFs</t>
  </si>
  <si>
    <r>
      <t>連絡担当者</t>
    </r>
    <r>
      <rPr>
        <sz val="11"/>
        <color indexed="8"/>
        <rFont val="ＭＳ 明朝"/>
        <family val="1"/>
      </rPr>
      <t>　　TEL</t>
    </r>
  </si>
  <si>
    <r>
      <t>連絡担当者</t>
    </r>
    <r>
      <rPr>
        <sz val="11"/>
        <color indexed="8"/>
        <rFont val="ＭＳ 明朝"/>
        <family val="1"/>
      </rPr>
      <t>　　FAX</t>
    </r>
  </si>
  <si>
    <t>エクセルのフォーマットは修正しないで下さい。間違いなどありましたら事務局までご連絡を下さい。</t>
  </si>
  <si>
    <t>TEF       (WHO2006)</t>
  </si>
  <si>
    <t>ブランク値2</t>
  </si>
  <si>
    <t>PCDD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</si>
  <si>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</si>
  <si>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</si>
  <si>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</si>
  <si>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</si>
  <si>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</si>
  <si>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</si>
  <si>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</si>
  <si>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－</t>
  </si>
  <si>
    <t>PCDF</t>
  </si>
  <si>
    <t>2,3,7,8-TeCDF</t>
  </si>
  <si>
    <t>2,3,4,7,8-PeCDF</t>
  </si>
  <si>
    <t>1,2,3,6,7,8-HxCDF</t>
  </si>
  <si>
    <t>1,2,3,7,8,9-HxCDF</t>
  </si>
  <si>
    <t>1,2,3,4,6,7,8-HpCDF</t>
  </si>
  <si>
    <t>1,2,3,4,7,8,9-HpCDF</t>
  </si>
  <si>
    <t>OCDF</t>
  </si>
  <si>
    <t>PCDD</t>
  </si>
  <si>
    <t>TeCDDs</t>
  </si>
  <si>
    <t>－</t>
  </si>
  <si>
    <t>PeCDDs</t>
  </si>
  <si>
    <t>HxCDDs</t>
  </si>
  <si>
    <t>HpCDDs</t>
  </si>
  <si>
    <t>－</t>
  </si>
  <si>
    <t>TeCDFs</t>
  </si>
  <si>
    <t>PeCDFs</t>
  </si>
  <si>
    <t>HxCDFs</t>
  </si>
  <si>
    <t>HpCDFs</t>
  </si>
  <si>
    <t>モノオルト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</si>
  <si>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</si>
  <si>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</si>
  <si>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</si>
  <si>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</si>
  <si>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</si>
  <si>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</si>
  <si>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</si>
  <si>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</si>
  <si>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－</t>
  </si>
  <si>
    <r>
      <t>(</t>
    </r>
    <r>
      <rPr>
        <i/>
        <sz val="11"/>
        <rFont val="ＭＳ Ｐ明朝"/>
        <family val="1"/>
      </rPr>
      <t>TEQ</t>
    </r>
    <r>
      <rPr>
        <sz val="11"/>
        <rFont val="ＭＳ Ｐ明朝"/>
        <family val="1"/>
      </rPr>
      <t>)</t>
    </r>
  </si>
  <si>
    <r>
      <t>1,2,3,7,8-PeCDF</t>
    </r>
    <r>
      <rPr>
        <sz val="10"/>
        <rFont val="ＭＳ Ｐ明朝"/>
        <family val="1"/>
      </rPr>
      <t>（他と重なり）</t>
    </r>
  </si>
  <si>
    <r>
      <t>TEQ</t>
    </r>
    <r>
      <rPr>
        <sz val="11"/>
        <rFont val="Century"/>
        <family val="1"/>
      </rPr>
      <t xml:space="preserve"> (PCDDs+PCDFs)</t>
    </r>
  </si>
  <si>
    <t>DL-PCB</t>
  </si>
  <si>
    <t>ノンオルト</t>
  </si>
  <si>
    <t>3,4,4',5-TeCB(#81)</t>
  </si>
  <si>
    <t>3,3',4,4'-TeCB(#77)</t>
  </si>
  <si>
    <t>3,3',4,4',5-PeCB(#126)</t>
  </si>
  <si>
    <t>3,3',4,4',5,5'-HxCB(#169)</t>
  </si>
  <si>
    <r>
      <t>DL-PCBs</t>
    </r>
    <r>
      <rPr>
        <sz val="11"/>
        <rFont val="ＭＳ Ｐ明朝"/>
        <family val="1"/>
      </rPr>
      <t>　計</t>
    </r>
  </si>
  <si>
    <r>
      <t xml:space="preserve">TEQ </t>
    </r>
    <r>
      <rPr>
        <sz val="10"/>
        <rFont val="Century"/>
        <family val="1"/>
      </rPr>
      <t>(DL-PCBs)</t>
    </r>
  </si>
  <si>
    <r>
      <t>TEQ</t>
    </r>
    <r>
      <rPr>
        <sz val="10"/>
        <rFont val="Century"/>
        <family val="1"/>
      </rPr>
      <t>(PCDDs+PCDFs+DL-PCBs)</t>
    </r>
  </si>
  <si>
    <t>試験所番号</t>
  </si>
  <si>
    <t>GC-MS条件　5</t>
  </si>
  <si>
    <t>f1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</si>
  <si>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</si>
  <si>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</si>
  <si>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</si>
  <si>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</si>
  <si>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</si>
  <si>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</si>
  <si>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</si>
  <si>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</si>
  <si>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</si>
  <si>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</si>
  <si>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</si>
  <si>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</si>
  <si>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</si>
  <si>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</si>
  <si>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</si>
  <si>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</si>
  <si>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</si>
  <si>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</si>
  <si>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</si>
  <si>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</si>
  <si>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</si>
  <si>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</si>
  <si>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</si>
  <si>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</si>
  <si>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</si>
  <si>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</si>
  <si>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</si>
  <si>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</si>
  <si>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</si>
  <si>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</si>
  <si>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</si>
  <si>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</si>
  <si>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</si>
  <si>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</si>
  <si>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</si>
  <si>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</si>
  <si>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</si>
  <si>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</si>
  <si>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</si>
  <si>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</si>
  <si>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</si>
  <si>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</si>
  <si>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</si>
  <si>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</si>
  <si>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</si>
  <si>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</si>
  <si>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</si>
  <si>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</si>
  <si>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</si>
  <si>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</si>
  <si>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</si>
  <si>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</si>
  <si>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</si>
  <si>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</si>
  <si>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</si>
  <si>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</si>
  <si>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</si>
  <si>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</si>
  <si>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</si>
  <si>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</si>
  <si>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</si>
  <si>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</si>
  <si>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</si>
  <si>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</si>
  <si>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</si>
  <si>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</si>
  <si>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</si>
  <si>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</si>
  <si>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</si>
  <si>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</si>
  <si>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</si>
  <si>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</si>
  <si>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</si>
  <si>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</si>
  <si>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</si>
  <si>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</si>
  <si>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</si>
  <si>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</si>
  <si>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</si>
  <si>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</si>
  <si>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</si>
  <si>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</si>
  <si>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</si>
  <si>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</si>
  <si>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</si>
  <si>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</si>
  <si>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</si>
  <si>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</si>
  <si>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</si>
  <si>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</si>
  <si>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</si>
  <si>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</si>
  <si>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</si>
  <si>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</si>
  <si>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</si>
  <si>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</si>
  <si>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</si>
  <si>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</si>
  <si>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</si>
  <si>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</si>
  <si>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</si>
  <si>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</si>
  <si>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</si>
  <si>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</si>
  <si>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</si>
  <si>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</si>
  <si>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</si>
  <si>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</si>
  <si>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</si>
  <si>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</si>
  <si>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</si>
  <si>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</si>
  <si>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</si>
  <si>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</si>
  <si>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</si>
  <si>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</si>
  <si>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</si>
  <si>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</si>
  <si>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</si>
  <si>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</si>
  <si>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</si>
  <si>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</si>
  <si>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</si>
  <si>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</si>
  <si>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</si>
  <si>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</si>
  <si>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</si>
  <si>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</si>
  <si>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</si>
  <si>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</si>
  <si>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</si>
  <si>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</si>
  <si>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</si>
  <si>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</si>
  <si>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</si>
  <si>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</si>
  <si>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</si>
  <si>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</si>
  <si>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</si>
  <si>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</si>
  <si>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</si>
  <si>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</si>
  <si>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</si>
  <si>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</si>
  <si>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</si>
  <si>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</si>
  <si>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</si>
  <si>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</si>
  <si>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</si>
  <si>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</si>
  <si>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</si>
  <si>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</si>
  <si>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</si>
  <si>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</si>
  <si>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</si>
  <si>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</si>
  <si>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</si>
  <si>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</si>
  <si>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</si>
  <si>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</si>
  <si>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</si>
  <si>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</si>
  <si>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</si>
  <si>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</si>
  <si>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</si>
  <si>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</si>
  <si>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</si>
  <si>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</si>
  <si>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</si>
  <si>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</si>
  <si>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</si>
  <si>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</si>
  <si>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</si>
  <si>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</si>
  <si>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</si>
  <si>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</si>
  <si>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</si>
  <si>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</si>
  <si>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</si>
  <si>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</si>
  <si>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</si>
  <si>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</si>
  <si>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</si>
  <si>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</si>
  <si>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</si>
  <si>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</si>
  <si>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</si>
  <si>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</si>
  <si>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</si>
  <si>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</si>
  <si>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</si>
  <si>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</si>
  <si>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</si>
  <si>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</si>
  <si>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</si>
  <si>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</si>
  <si>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</si>
  <si>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</si>
  <si>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</si>
  <si>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</si>
  <si>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</si>
  <si>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</si>
  <si>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</si>
  <si>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</si>
  <si>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</si>
  <si>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</si>
  <si>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</si>
  <si>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</si>
  <si>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</si>
  <si>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</si>
  <si>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</si>
  <si>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</si>
  <si>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</si>
  <si>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</si>
  <si>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</si>
  <si>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</si>
  <si>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</si>
  <si>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</si>
  <si>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</si>
  <si>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</si>
  <si>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</si>
  <si>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</si>
  <si>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</si>
  <si>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</si>
  <si>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</si>
  <si>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</si>
  <si>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</si>
  <si>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</si>
  <si>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</si>
  <si>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</si>
  <si>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</si>
  <si>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</si>
  <si>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</si>
  <si>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</si>
  <si>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</si>
  <si>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</si>
  <si>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</si>
  <si>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</si>
  <si>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</si>
  <si>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</si>
  <si>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</si>
  <si>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</si>
  <si>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</si>
  <si>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</si>
  <si>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</si>
  <si>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</si>
  <si>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</si>
  <si>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</si>
  <si>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>f254</t>
  </si>
  <si>
    <t>f255</t>
  </si>
  <si>
    <t>f256</t>
  </si>
  <si>
    <t>f2</t>
  </si>
  <si>
    <t>f3</t>
  </si>
  <si>
    <t>f4</t>
  </si>
  <si>
    <t>f21</t>
  </si>
  <si>
    <t>f257</t>
  </si>
  <si>
    <t>f258</t>
  </si>
  <si>
    <t>f259</t>
  </si>
  <si>
    <t>f260</t>
  </si>
  <si>
    <t>f261</t>
  </si>
  <si>
    <t>f262</t>
  </si>
  <si>
    <t>f263</t>
  </si>
  <si>
    <t>f264</t>
  </si>
  <si>
    <t>f265</t>
  </si>
  <si>
    <t>f266</t>
  </si>
  <si>
    <t>f267</t>
  </si>
  <si>
    <t>f268</t>
  </si>
  <si>
    <t>f269</t>
  </si>
  <si>
    <t>f270</t>
  </si>
  <si>
    <t>f271</t>
  </si>
  <si>
    <t>f272</t>
  </si>
  <si>
    <t>f273</t>
  </si>
  <si>
    <t>f274</t>
  </si>
  <si>
    <t>f275</t>
  </si>
  <si>
    <t>f276</t>
  </si>
  <si>
    <t>このシートは事務局によるデータ整理のためのもので「保護」してあり、試験所の皆様が記入する必要はありません。</t>
  </si>
  <si>
    <t>GC-MS条件</t>
  </si>
  <si>
    <t>「単独分離」「他と重なり」欄はいずれかに結果をインプットして下さい。</t>
  </si>
  <si>
    <r>
      <t>*</t>
    </r>
    <r>
      <rPr>
        <sz val="11"/>
        <rFont val="ＭＳ Ｐゴシック"/>
        <family val="3"/>
      </rPr>
      <t>GC昇温</t>
    </r>
    <r>
      <rPr>
        <sz val="11"/>
        <rFont val="ＭＳ Ｐゴシック"/>
        <family val="3"/>
      </rPr>
      <t>条件の記入例</t>
    </r>
  </si>
  <si>
    <t>（日本分析化学会で参考とさせていただきますが、まとめの報告書には掲載しません）</t>
  </si>
  <si>
    <t xml:space="preserve"> (pg/g)</t>
  </si>
  <si>
    <r>
      <t>試料量　　　　</t>
    </r>
    <r>
      <rPr>
        <sz val="11"/>
        <color indexed="8"/>
        <rFont val="Century"/>
        <family val="1"/>
      </rPr>
      <t xml:space="preserve">   g</t>
    </r>
  </si>
  <si>
    <r>
      <t>申込時担当者</t>
    </r>
    <r>
      <rPr>
        <sz val="11"/>
        <color indexed="8"/>
        <rFont val="ＭＳ 明朝"/>
        <family val="1"/>
      </rPr>
      <t>　E-mail</t>
    </r>
  </si>
  <si>
    <r>
      <t>報告時担当者</t>
    </r>
    <r>
      <rPr>
        <sz val="11"/>
        <color indexed="8"/>
        <rFont val="ＭＳ 明朝"/>
        <family val="1"/>
      </rPr>
      <t>　E-mail</t>
    </r>
  </si>
  <si>
    <t>←必ずご記入下さい。アップロードに必要です。</t>
  </si>
  <si>
    <t>←上記と同じ場合はコピーされます。異なる場合は新規にご記入下さい。</t>
  </si>
  <si>
    <t>含水率（平均値）  %</t>
  </si>
  <si>
    <r>
      <t>インプットしない方の平均値の欄は</t>
    </r>
    <r>
      <rPr>
        <sz val="11"/>
        <rFont val="ＭＳ Ｐゴシック"/>
        <family val="3"/>
      </rPr>
      <t>"0"</t>
    </r>
    <r>
      <rPr>
        <sz val="11"/>
        <rFont val="ＭＳ Ｐゴシック"/>
        <family val="3"/>
      </rPr>
      <t>を確認して、最終行のT</t>
    </r>
    <r>
      <rPr>
        <sz val="11"/>
        <rFont val="ＭＳ Ｐゴシック"/>
        <family val="3"/>
      </rPr>
      <t>EQ値を確認してください。</t>
    </r>
  </si>
  <si>
    <r>
      <t>2,3,4,6,7,8-HxCDF</t>
    </r>
    <r>
      <rPr>
        <sz val="10"/>
        <rFont val="ＭＳ Ｐ明朝"/>
        <family val="1"/>
      </rPr>
      <t>（単独分離）</t>
    </r>
  </si>
  <si>
    <r>
      <t>1,2,3,4,7,8-HxCDF</t>
    </r>
    <r>
      <rPr>
        <sz val="10"/>
        <rFont val="ＭＳ Ｐ明朝"/>
        <family val="1"/>
      </rPr>
      <t>（他と重なり</t>
    </r>
    <r>
      <rPr>
        <sz val="10"/>
        <rFont val="Century"/>
        <family val="1"/>
      </rPr>
      <t>)</t>
    </r>
  </si>
  <si>
    <r>
      <t>2,3,4,6,7,8-HxCDF</t>
    </r>
    <r>
      <rPr>
        <sz val="10"/>
        <rFont val="ＭＳ Ｐ明朝"/>
        <family val="1"/>
      </rPr>
      <t>（他と重なり</t>
    </r>
    <r>
      <rPr>
        <sz val="10"/>
        <rFont val="Century"/>
        <family val="1"/>
      </rPr>
      <t>)</t>
    </r>
  </si>
  <si>
    <t>第25回 ダイオキシン類分析(フライアッシュ)技能試験 結果報告シート(表紙）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</si>
</sst>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#,##0.0"/>
    <numFmt numFmtId="178" formatCode="#,##0.000"/>
    <numFmt numFmtId="179" formatCode="0.00_ "/>
    <numFmt numFmtId="180" formatCode="0.000_ "/>
    <numFmt numFmtId="181" formatCode="0.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1"/>
      <name val="Times New Roman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Times New Roman"/>
      <family val="1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7"/>
      <color indexed="8"/>
      <name val="Times New Roman"/>
      <family val="1"/>
    </font>
    <font>
      <sz val="10"/>
      <name val="ＭＳ Ｐ明朝"/>
      <family val="1"/>
    </font>
    <font>
      <b/>
      <sz val="14"/>
      <color indexed="8"/>
      <name val="ＭＳ 明朝"/>
      <family val="1"/>
    </font>
    <font>
      <sz val="11"/>
      <name val="Century"/>
      <family val="1"/>
    </font>
    <font>
      <sz val="10"/>
      <name val="Century"/>
      <family val="1"/>
    </font>
    <font>
      <b/>
      <sz val="10"/>
      <name val="ＭＳ Ｐ明朝"/>
      <family val="1"/>
    </font>
    <font>
      <b/>
      <sz val="10"/>
      <name val="Century"/>
      <family val="1"/>
    </font>
    <font>
      <sz val="10.5"/>
      <color indexed="8"/>
      <name val="Symbol"/>
      <family val="1"/>
    </font>
    <font>
      <sz val="11"/>
      <color indexed="8"/>
      <name val="Century"/>
      <family val="1"/>
    </font>
    <font>
      <sz val="11"/>
      <color indexed="8"/>
      <name val="ＭＳ 明朝"/>
      <family val="1"/>
    </font>
    <font>
      <sz val="11"/>
      <name val="Symbol"/>
      <family val="1"/>
    </font>
    <font>
      <sz val="10.5"/>
      <color indexed="8"/>
      <name val="ＭＳ Ｐ明朝"/>
      <family val="1"/>
    </font>
    <font>
      <vertAlign val="superscript"/>
      <sz val="9"/>
      <name val="Century"/>
      <family val="1"/>
    </font>
    <font>
      <sz val="9"/>
      <name val="Century"/>
      <family val="1"/>
    </font>
    <font>
      <vertAlign val="subscript"/>
      <sz val="9"/>
      <name val="Century"/>
      <family val="1"/>
    </font>
    <font>
      <sz val="8"/>
      <name val="Arial"/>
      <family val="2"/>
    </font>
    <font>
      <sz val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9"/>
      <name val="ＭＳ 明朝"/>
      <family val="1"/>
    </font>
    <font>
      <i/>
      <sz val="11"/>
      <name val="Century"/>
      <family val="1"/>
    </font>
    <font>
      <i/>
      <sz val="10"/>
      <name val="Century"/>
      <family val="1"/>
    </font>
    <font>
      <i/>
      <sz val="11"/>
      <name val="ＭＳ Ｐ明朝"/>
      <family val="1"/>
    </font>
    <font>
      <b/>
      <sz val="16"/>
      <name val="ＭＳ Ｐゴシック"/>
      <family val="3"/>
    </font>
    <font>
      <b/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2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justify" vertical="top" wrapText="1"/>
    </xf>
    <xf numFmtId="0" fontId="14" fillId="33" borderId="1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18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4" fillId="34" borderId="10" xfId="0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28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28" fillId="0" borderId="20" xfId="0" applyFont="1" applyBorder="1" applyAlignment="1">
      <alignment vertical="top"/>
    </xf>
    <xf numFmtId="0" fontId="2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top" wrapText="1"/>
    </xf>
    <xf numFmtId="0" fontId="26" fillId="35" borderId="10" xfId="0" applyFont="1" applyFill="1" applyBorder="1" applyAlignment="1">
      <alignment horizontal="left" vertical="top" wrapText="1"/>
    </xf>
    <xf numFmtId="0" fontId="26" fillId="35" borderId="10" xfId="0" applyFont="1" applyFill="1" applyBorder="1" applyAlignment="1">
      <alignment horizontal="justify" vertical="top" wrapText="1"/>
    </xf>
    <xf numFmtId="0" fontId="0" fillId="35" borderId="10" xfId="0" applyFont="1" applyFill="1" applyBorder="1" applyAlignment="1">
      <alignment vertical="center"/>
    </xf>
    <xf numFmtId="0" fontId="5" fillId="35" borderId="21" xfId="0" applyFont="1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0" fontId="15" fillId="35" borderId="10" xfId="0" applyFont="1" applyFill="1" applyBorder="1" applyAlignment="1">
      <alignment horizontal="justify" vertical="top" wrapTex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4" fillId="35" borderId="10" xfId="0" applyFont="1" applyFill="1" applyBorder="1" applyAlignment="1" applyProtection="1">
      <alignment horizontal="center" vertical="center"/>
      <protection locked="0"/>
    </xf>
    <xf numFmtId="0" fontId="21" fillId="35" borderId="23" xfId="0" applyFont="1" applyFill="1" applyBorder="1" applyAlignment="1" applyProtection="1">
      <alignment vertical="center"/>
      <protection locked="0"/>
    </xf>
    <xf numFmtId="0" fontId="21" fillId="35" borderId="24" xfId="0" applyFont="1" applyFill="1" applyBorder="1" applyAlignment="1" applyProtection="1">
      <alignment vertical="center"/>
      <protection locked="0"/>
    </xf>
    <xf numFmtId="0" fontId="21" fillId="35" borderId="24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9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vertical="center"/>
    </xf>
    <xf numFmtId="181" fontId="21" fillId="33" borderId="36" xfId="0" applyNumberFormat="1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horizontal="left" vertical="center"/>
      <protection locked="0"/>
    </xf>
    <xf numFmtId="0" fontId="21" fillId="33" borderId="14" xfId="0" applyFont="1" applyFill="1" applyBorder="1" applyAlignment="1" applyProtection="1">
      <alignment vertical="center"/>
      <protection locked="0"/>
    </xf>
    <xf numFmtId="0" fontId="5" fillId="33" borderId="37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vertical="center" textRotation="255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 applyProtection="1">
      <alignment vertical="center"/>
      <protection locked="0"/>
    </xf>
    <xf numFmtId="0" fontId="21" fillId="33" borderId="24" xfId="0" applyFont="1" applyFill="1" applyBorder="1" applyAlignment="1" applyProtection="1">
      <alignment vertical="center"/>
      <protection locked="0"/>
    </xf>
    <xf numFmtId="0" fontId="21" fillId="33" borderId="15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 applyProtection="1">
      <alignment horizontal="center" vertical="center"/>
      <protection hidden="1"/>
    </xf>
    <xf numFmtId="0" fontId="22" fillId="33" borderId="24" xfId="0" applyFont="1" applyFill="1" applyBorder="1" applyAlignment="1" applyProtection="1">
      <alignment horizontal="center" vertical="center"/>
      <protection hidden="1"/>
    </xf>
    <xf numFmtId="181" fontId="23" fillId="33" borderId="19" xfId="0" applyNumberFormat="1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181" fontId="23" fillId="33" borderId="15" xfId="0" applyNumberFormat="1" applyFont="1" applyFill="1" applyBorder="1" applyAlignment="1" applyProtection="1">
      <alignment horizontal="center" vertical="center"/>
      <protection hidden="1"/>
    </xf>
    <xf numFmtId="0" fontId="23" fillId="33" borderId="10" xfId="0" applyFont="1" applyFill="1" applyBorder="1" applyAlignment="1" applyProtection="1">
      <alignment horizontal="center" vertical="center"/>
      <protection hidden="1"/>
    </xf>
    <xf numFmtId="0" fontId="23" fillId="33" borderId="24" xfId="0" applyFont="1" applyFill="1" applyBorder="1" applyAlignment="1" applyProtection="1">
      <alignment horizontal="center" vertical="center"/>
      <protection hidden="1"/>
    </xf>
    <xf numFmtId="181" fontId="23" fillId="33" borderId="36" xfId="0" applyNumberFormat="1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181" fontId="23" fillId="33" borderId="14" xfId="0" applyNumberFormat="1" applyFont="1" applyFill="1" applyBorder="1" applyAlignment="1" applyProtection="1">
      <alignment horizontal="center" vertical="center"/>
      <protection hidden="1"/>
    </xf>
    <xf numFmtId="0" fontId="22" fillId="33" borderId="11" xfId="0" applyFont="1" applyFill="1" applyBorder="1" applyAlignment="1" applyProtection="1">
      <alignment horizontal="center" vertical="center"/>
      <protection hidden="1"/>
    </xf>
    <xf numFmtId="0" fontId="22" fillId="33" borderId="38" xfId="0" applyFont="1" applyFill="1" applyBorder="1" applyAlignment="1" applyProtection="1">
      <alignment horizontal="center" vertical="center"/>
      <protection hidden="1"/>
    </xf>
    <xf numFmtId="181" fontId="23" fillId="33" borderId="13" xfId="0" applyNumberFormat="1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 applyProtection="1">
      <alignment horizontal="center" vertical="center"/>
      <protection hidden="1"/>
    </xf>
    <xf numFmtId="181" fontId="23" fillId="33" borderId="18" xfId="0" applyNumberFormat="1" applyFont="1" applyFill="1" applyBorder="1" applyAlignment="1" applyProtection="1">
      <alignment horizontal="center" vertical="center"/>
      <protection hidden="1"/>
    </xf>
    <xf numFmtId="181" fontId="23" fillId="33" borderId="39" xfId="0" applyNumberFormat="1" applyFont="1" applyFill="1" applyBorder="1" applyAlignment="1" applyProtection="1">
      <alignment horizontal="center" vertical="center"/>
      <protection hidden="1"/>
    </xf>
    <xf numFmtId="0" fontId="22" fillId="33" borderId="40" xfId="0" applyFont="1" applyFill="1" applyBorder="1" applyAlignment="1" applyProtection="1">
      <alignment horizontal="center" vertical="center"/>
      <protection hidden="1"/>
    </xf>
    <xf numFmtId="0" fontId="22" fillId="33" borderId="41" xfId="0" applyFont="1" applyFill="1" applyBorder="1" applyAlignment="1" applyProtection="1">
      <alignment horizontal="center" vertical="center"/>
      <protection hidden="1"/>
    </xf>
    <xf numFmtId="181" fontId="23" fillId="33" borderId="42" xfId="0" applyNumberFormat="1" applyFont="1" applyFill="1" applyBorder="1" applyAlignment="1" applyProtection="1">
      <alignment horizontal="center" vertical="center"/>
      <protection hidden="1"/>
    </xf>
    <xf numFmtId="0" fontId="11" fillId="33" borderId="43" xfId="0" applyFont="1" applyFill="1" applyBorder="1" applyAlignment="1" applyProtection="1">
      <alignment horizontal="center" vertical="center"/>
      <protection hidden="1"/>
    </xf>
    <xf numFmtId="181" fontId="22" fillId="33" borderId="43" xfId="0" applyNumberFormat="1" applyFont="1" applyFill="1" applyBorder="1" applyAlignment="1" applyProtection="1">
      <alignment horizontal="center" vertical="center"/>
      <protection hidden="1"/>
    </xf>
    <xf numFmtId="0" fontId="20" fillId="33" borderId="16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3" fillId="33" borderId="12" xfId="0" applyFont="1" applyFill="1" applyBorder="1" applyAlignment="1" applyProtection="1">
      <alignment horizontal="center" vertical="center"/>
      <protection hidden="1"/>
    </xf>
    <xf numFmtId="0" fontId="23" fillId="33" borderId="34" xfId="0" applyFont="1" applyFill="1" applyBorder="1" applyAlignment="1" applyProtection="1">
      <alignment horizontal="center" vertical="center"/>
      <protection hidden="1"/>
    </xf>
    <xf numFmtId="181" fontId="23" fillId="33" borderId="0" xfId="0" applyNumberFormat="1" applyFont="1" applyFill="1" applyBorder="1" applyAlignment="1" applyProtection="1">
      <alignment horizontal="center" vertical="center"/>
      <protection hidden="1"/>
    </xf>
    <xf numFmtId="0" fontId="11" fillId="33" borderId="16" xfId="0" applyFont="1" applyFill="1" applyBorder="1" applyAlignment="1" applyProtection="1">
      <alignment horizontal="center" vertical="center"/>
      <protection hidden="1"/>
    </xf>
    <xf numFmtId="181" fontId="23" fillId="33" borderId="16" xfId="0" applyNumberFormat="1" applyFont="1" applyFill="1" applyBorder="1" applyAlignment="1" applyProtection="1">
      <alignment horizontal="center" vertical="center"/>
      <protection hidden="1"/>
    </xf>
    <xf numFmtId="0" fontId="21" fillId="33" borderId="20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vertical="center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>
      <alignment vertical="center" textRotation="255"/>
    </xf>
    <xf numFmtId="0" fontId="22" fillId="33" borderId="15" xfId="0" applyFont="1" applyFill="1" applyBorder="1" applyAlignment="1" applyProtection="1">
      <alignment horizontal="center" vertical="center"/>
      <protection hidden="1"/>
    </xf>
    <xf numFmtId="0" fontId="23" fillId="33" borderId="15" xfId="0" applyFont="1" applyFill="1" applyBorder="1" applyAlignment="1" applyProtection="1">
      <alignment horizontal="center" vertical="center"/>
      <protection hidden="1"/>
    </xf>
    <xf numFmtId="0" fontId="22" fillId="33" borderId="18" xfId="0" applyFont="1" applyFill="1" applyBorder="1" applyAlignment="1" applyProtection="1">
      <alignment horizontal="center" vertical="center"/>
      <protection hidden="1"/>
    </xf>
    <xf numFmtId="0" fontId="5" fillId="33" borderId="45" xfId="0" applyFont="1" applyFill="1" applyBorder="1" applyAlignment="1">
      <alignment vertical="center" textRotation="255"/>
    </xf>
    <xf numFmtId="0" fontId="11" fillId="33" borderId="40" xfId="0" applyFont="1" applyFill="1" applyBorder="1" applyAlignment="1" applyProtection="1">
      <alignment horizontal="center" vertical="center"/>
      <protection hidden="1"/>
    </xf>
    <xf numFmtId="0" fontId="22" fillId="33" borderId="43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23" fillId="33" borderId="16" xfId="0" applyFont="1" applyFill="1" applyBorder="1" applyAlignment="1" applyProtection="1">
      <alignment horizontal="center" vertical="center"/>
      <protection hidden="1"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0" fontId="21" fillId="33" borderId="15" xfId="0" applyNumberFormat="1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181" fontId="21" fillId="33" borderId="39" xfId="0" applyNumberFormat="1" applyFont="1" applyFill="1" applyBorder="1" applyAlignment="1" applyProtection="1">
      <alignment vertical="center"/>
      <protection locked="0"/>
    </xf>
    <xf numFmtId="181" fontId="21" fillId="33" borderId="15" xfId="0" applyNumberFormat="1" applyFont="1" applyFill="1" applyBorder="1" applyAlignment="1" applyProtection="1">
      <alignment vertical="center"/>
      <protection locked="0"/>
    </xf>
    <xf numFmtId="181" fontId="23" fillId="33" borderId="42" xfId="0" applyNumberFormat="1" applyFont="1" applyFill="1" applyBorder="1" applyAlignment="1" applyProtection="1">
      <alignment vertical="center"/>
      <protection hidden="1"/>
    </xf>
    <xf numFmtId="0" fontId="5" fillId="33" borderId="29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181" fontId="21" fillId="33" borderId="46" xfId="0" applyNumberFormat="1" applyFont="1" applyFill="1" applyBorder="1" applyAlignment="1">
      <alignment vertical="center"/>
    </xf>
    <xf numFmtId="0" fontId="18" fillId="33" borderId="4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38" fillId="33" borderId="45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181" fontId="21" fillId="33" borderId="48" xfId="0" applyNumberFormat="1" applyFont="1" applyFill="1" applyBorder="1" applyAlignment="1">
      <alignment vertical="center"/>
    </xf>
    <xf numFmtId="0" fontId="0" fillId="33" borderId="49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1" fillId="35" borderId="35" xfId="0" applyFont="1" applyFill="1" applyBorder="1" applyAlignment="1" applyProtection="1">
      <alignment vertical="center"/>
      <protection locked="0"/>
    </xf>
    <xf numFmtId="0" fontId="21" fillId="35" borderId="52" xfId="0" applyFont="1" applyFill="1" applyBorder="1" applyAlignment="1" applyProtection="1">
      <alignment vertical="center"/>
      <protection locked="0"/>
    </xf>
    <xf numFmtId="0" fontId="21" fillId="35" borderId="10" xfId="0" applyFont="1" applyFill="1" applyBorder="1" applyAlignment="1" applyProtection="1">
      <alignment vertical="center"/>
      <protection locked="0"/>
    </xf>
    <xf numFmtId="0" fontId="21" fillId="35" borderId="20" xfId="0" applyFont="1" applyFill="1" applyBorder="1" applyAlignment="1" applyProtection="1">
      <alignment vertical="center"/>
      <protection locked="0"/>
    </xf>
    <xf numFmtId="0" fontId="21" fillId="35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4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81" fontId="23" fillId="33" borderId="17" xfId="0" applyNumberFormat="1" applyFont="1" applyFill="1" applyBorder="1" applyAlignment="1" applyProtection="1">
      <alignment horizontal="center" vertical="center"/>
      <protection hidden="1"/>
    </xf>
    <xf numFmtId="181" fontId="23" fillId="33" borderId="10" xfId="0" applyNumberFormat="1" applyFont="1" applyFill="1" applyBorder="1" applyAlignment="1" applyProtection="1">
      <alignment horizontal="center" vertical="center"/>
      <protection hidden="1"/>
    </xf>
    <xf numFmtId="181" fontId="23" fillId="33" borderId="53" xfId="0" applyNumberFormat="1" applyFont="1" applyFill="1" applyBorder="1" applyAlignment="1" applyProtection="1">
      <alignment horizontal="center" vertical="center"/>
      <protection hidden="1"/>
    </xf>
    <xf numFmtId="181" fontId="23" fillId="33" borderId="20" xfId="0" applyNumberFormat="1" applyFont="1" applyFill="1" applyBorder="1" applyAlignment="1" applyProtection="1">
      <alignment horizontal="center" vertical="center"/>
      <protection hidden="1"/>
    </xf>
    <xf numFmtId="181" fontId="23" fillId="33" borderId="54" xfId="0" applyNumberFormat="1" applyFont="1" applyFill="1" applyBorder="1" applyAlignment="1" applyProtection="1">
      <alignment horizontal="center" vertical="center"/>
      <protection hidden="1"/>
    </xf>
    <xf numFmtId="181" fontId="23" fillId="33" borderId="11" xfId="0" applyNumberFormat="1" applyFont="1" applyFill="1" applyBorder="1" applyAlignment="1" applyProtection="1">
      <alignment horizontal="center" vertical="center"/>
      <protection hidden="1"/>
    </xf>
    <xf numFmtId="181" fontId="23" fillId="33" borderId="55" xfId="0" applyNumberFormat="1" applyFont="1" applyFill="1" applyBorder="1" applyAlignment="1" applyProtection="1">
      <alignment horizontal="center" vertical="center"/>
      <protection hidden="1"/>
    </xf>
    <xf numFmtId="181" fontId="23" fillId="33" borderId="40" xfId="0" applyNumberFormat="1" applyFont="1" applyFill="1" applyBorder="1" applyAlignment="1" applyProtection="1">
      <alignment horizontal="center" vertical="center"/>
      <protection hidden="1"/>
    </xf>
    <xf numFmtId="181" fontId="23" fillId="33" borderId="37" xfId="0" applyNumberFormat="1" applyFont="1" applyFill="1" applyBorder="1" applyAlignment="1" applyProtection="1">
      <alignment horizontal="center" vertical="center"/>
      <protection hidden="1"/>
    </xf>
    <xf numFmtId="181" fontId="23" fillId="33" borderId="12" xfId="0" applyNumberFormat="1" applyFont="1" applyFill="1" applyBorder="1" applyAlignment="1" applyProtection="1">
      <alignment horizontal="center" vertical="center"/>
      <protection hidden="1"/>
    </xf>
    <xf numFmtId="0" fontId="23" fillId="33" borderId="17" xfId="0" applyFont="1" applyFill="1" applyBorder="1" applyAlignment="1" applyProtection="1">
      <alignment horizontal="center" vertical="center"/>
      <protection hidden="1"/>
    </xf>
    <xf numFmtId="0" fontId="23" fillId="33" borderId="54" xfId="0" applyFont="1" applyFill="1" applyBorder="1" applyAlignment="1" applyProtection="1">
      <alignment horizontal="center" vertical="center"/>
      <protection hidden="1"/>
    </xf>
    <xf numFmtId="0" fontId="23" fillId="33" borderId="11" xfId="0" applyFont="1" applyFill="1" applyBorder="1" applyAlignment="1" applyProtection="1">
      <alignment horizontal="center" vertical="center"/>
      <protection hidden="1"/>
    </xf>
    <xf numFmtId="0" fontId="23" fillId="33" borderId="55" xfId="0" applyFont="1" applyFill="1" applyBorder="1" applyAlignment="1" applyProtection="1">
      <alignment horizontal="center" vertical="center"/>
      <protection hidden="1"/>
    </xf>
    <xf numFmtId="0" fontId="23" fillId="33" borderId="40" xfId="0" applyFont="1" applyFill="1" applyBorder="1" applyAlignment="1" applyProtection="1">
      <alignment horizontal="center" vertical="center"/>
      <protection hidden="1"/>
    </xf>
    <xf numFmtId="0" fontId="23" fillId="33" borderId="37" xfId="0" applyFont="1" applyFill="1" applyBorder="1" applyAlignment="1" applyProtection="1">
      <alignment horizontal="center" vertical="center"/>
      <protection hidden="1"/>
    </xf>
    <xf numFmtId="181" fontId="21" fillId="33" borderId="54" xfId="0" applyNumberFormat="1" applyFont="1" applyFill="1" applyBorder="1" applyAlignment="1" applyProtection="1">
      <alignment vertical="center"/>
      <protection locked="0"/>
    </xf>
    <xf numFmtId="181" fontId="21" fillId="33" borderId="11" xfId="0" applyNumberFormat="1" applyFont="1" applyFill="1" applyBorder="1" applyAlignment="1" applyProtection="1">
      <alignment vertical="center"/>
      <protection locked="0"/>
    </xf>
    <xf numFmtId="0" fontId="21" fillId="33" borderId="29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left" vertical="center" indent="1"/>
    </xf>
    <xf numFmtId="0" fontId="21" fillId="34" borderId="56" xfId="0" applyFont="1" applyFill="1" applyBorder="1" applyAlignment="1" applyProtection="1">
      <alignment vertical="center"/>
      <protection locked="0"/>
    </xf>
    <xf numFmtId="0" fontId="21" fillId="34" borderId="35" xfId="0" applyFont="1" applyFill="1" applyBorder="1" applyAlignment="1" applyProtection="1">
      <alignment vertical="center"/>
      <protection locked="0"/>
    </xf>
    <xf numFmtId="0" fontId="21" fillId="34" borderId="23" xfId="0" applyFont="1" applyFill="1" applyBorder="1" applyAlignment="1" applyProtection="1">
      <alignment vertical="center"/>
      <protection locked="0"/>
    </xf>
    <xf numFmtId="0" fontId="21" fillId="34" borderId="53" xfId="0" applyFont="1" applyFill="1" applyBorder="1" applyAlignment="1" applyProtection="1">
      <alignment vertical="center"/>
      <protection locked="0"/>
    </xf>
    <xf numFmtId="0" fontId="21" fillId="34" borderId="20" xfId="0" applyFont="1" applyFill="1" applyBorder="1" applyAlignment="1" applyProtection="1">
      <alignment vertical="center"/>
      <protection locked="0"/>
    </xf>
    <xf numFmtId="0" fontId="21" fillId="34" borderId="24" xfId="0" applyFont="1" applyFill="1" applyBorder="1" applyAlignment="1" applyProtection="1">
      <alignment vertical="center"/>
      <protection locked="0"/>
    </xf>
    <xf numFmtId="0" fontId="21" fillId="34" borderId="56" xfId="0" applyFont="1" applyFill="1" applyBorder="1" applyAlignment="1" applyProtection="1">
      <alignment horizontal="center" vertical="center"/>
      <protection locked="0"/>
    </xf>
    <xf numFmtId="0" fontId="21" fillId="34" borderId="20" xfId="0" applyFont="1" applyFill="1" applyBorder="1" applyAlignment="1" applyProtection="1">
      <alignment horizontal="center" vertical="center"/>
      <protection locked="0"/>
    </xf>
    <xf numFmtId="0" fontId="23" fillId="34" borderId="17" xfId="0" applyFont="1" applyFill="1" applyBorder="1" applyAlignment="1" applyProtection="1">
      <alignment horizontal="center" vertical="center"/>
      <protection hidden="1"/>
    </xf>
    <xf numFmtId="0" fontId="23" fillId="34" borderId="10" xfId="0" applyFont="1" applyFill="1" applyBorder="1" applyAlignment="1" applyProtection="1">
      <alignment horizontal="center" vertical="center"/>
      <protection hidden="1"/>
    </xf>
    <xf numFmtId="0" fontId="21" fillId="34" borderId="37" xfId="0" applyFont="1" applyFill="1" applyBorder="1" applyAlignment="1" applyProtection="1">
      <alignment vertical="center"/>
      <protection locked="0"/>
    </xf>
    <xf numFmtId="0" fontId="21" fillId="34" borderId="12" xfId="0" applyFont="1" applyFill="1" applyBorder="1" applyAlignment="1" applyProtection="1">
      <alignment vertical="center"/>
      <protection locked="0"/>
    </xf>
    <xf numFmtId="0" fontId="21" fillId="34" borderId="17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vertical="center"/>
      <protection locked="0"/>
    </xf>
    <xf numFmtId="0" fontId="21" fillId="34" borderId="24" xfId="0" applyNumberFormat="1" applyFont="1" applyFill="1" applyBorder="1" applyAlignment="1" applyProtection="1">
      <alignment vertical="center"/>
      <protection locked="0"/>
    </xf>
    <xf numFmtId="0" fontId="41" fillId="33" borderId="0" xfId="0" applyFont="1" applyFill="1" applyAlignment="1">
      <alignment vertical="center"/>
    </xf>
    <xf numFmtId="0" fontId="42" fillId="0" borderId="10" xfId="0" applyFont="1" applyBorder="1" applyAlignment="1">
      <alignment horizontal="justify" vertical="center" wrapText="1"/>
    </xf>
    <xf numFmtId="0" fontId="0" fillId="33" borderId="0" xfId="0" applyFont="1" applyFill="1" applyAlignment="1">
      <alignment vertical="center"/>
    </xf>
    <xf numFmtId="0" fontId="21" fillId="33" borderId="15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 textRotation="255"/>
    </xf>
    <xf numFmtId="0" fontId="6" fillId="33" borderId="37" xfId="0" applyFont="1" applyFill="1" applyBorder="1" applyAlignment="1">
      <alignment horizontal="center" vertical="center" textRotation="255"/>
    </xf>
    <xf numFmtId="0" fontId="6" fillId="33" borderId="45" xfId="0" applyFont="1" applyFill="1" applyBorder="1" applyAlignment="1">
      <alignment horizontal="center" vertical="center" textRotation="255"/>
    </xf>
    <xf numFmtId="0" fontId="6" fillId="33" borderId="12" xfId="0" applyFont="1" applyFill="1" applyBorder="1" applyAlignment="1">
      <alignment horizontal="center" vertical="center" textRotation="255" shrinkToFit="1"/>
    </xf>
    <xf numFmtId="0" fontId="5" fillId="33" borderId="12" xfId="0" applyFont="1" applyFill="1" applyBorder="1" applyAlignment="1">
      <alignment horizontal="center" vertical="center" textRotation="255" shrinkToFit="1"/>
    </xf>
    <xf numFmtId="0" fontId="5" fillId="33" borderId="20" xfId="0" applyFont="1" applyFill="1" applyBorder="1" applyAlignment="1">
      <alignment horizontal="center" vertical="center" textRotation="255" shrinkToFit="1"/>
    </xf>
    <xf numFmtId="0" fontId="21" fillId="33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textRotation="255"/>
    </xf>
    <xf numFmtId="0" fontId="5" fillId="33" borderId="12" xfId="0" applyFont="1" applyFill="1" applyBorder="1" applyAlignment="1">
      <alignment vertical="center" textRotation="255"/>
    </xf>
    <xf numFmtId="0" fontId="5" fillId="33" borderId="20" xfId="0" applyFont="1" applyFill="1" applyBorder="1" applyAlignment="1">
      <alignment vertical="center" textRotation="255"/>
    </xf>
    <xf numFmtId="0" fontId="38" fillId="33" borderId="43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vertical="center" textRotation="255"/>
    </xf>
    <xf numFmtId="0" fontId="5" fillId="33" borderId="37" xfId="0" applyFont="1" applyFill="1" applyBorder="1" applyAlignment="1">
      <alignment vertical="center" textRotation="255"/>
    </xf>
    <xf numFmtId="0" fontId="21" fillId="33" borderId="12" xfId="0" applyFont="1" applyFill="1" applyBorder="1" applyAlignment="1">
      <alignment vertical="center" textRotation="255"/>
    </xf>
    <xf numFmtId="0" fontId="21" fillId="33" borderId="20" xfId="0" applyFont="1" applyFill="1" applyBorder="1" applyAlignment="1">
      <alignment vertical="center" textRotation="255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37" fillId="33" borderId="43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 textRotation="255"/>
    </xf>
    <xf numFmtId="0" fontId="5" fillId="33" borderId="37" xfId="0" applyFont="1" applyFill="1" applyBorder="1" applyAlignment="1">
      <alignment horizontal="center" vertical="center" textRotation="255"/>
    </xf>
    <xf numFmtId="0" fontId="5" fillId="33" borderId="32" xfId="0" applyFont="1" applyFill="1" applyBorder="1" applyAlignment="1">
      <alignment vertical="center" textRotation="255"/>
    </xf>
    <xf numFmtId="0" fontId="32" fillId="0" borderId="0" xfId="0" applyFont="1" applyBorder="1" applyAlignment="1">
      <alignment horizontal="center" vertical="top" wrapText="1" shrinkToFi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16</xdr:row>
      <xdr:rowOff>76200</xdr:rowOff>
    </xdr:from>
    <xdr:to>
      <xdr:col>4</xdr:col>
      <xdr:colOff>504825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 rot="16200000">
          <a:off x="6172200" y="3867150"/>
          <a:ext cx="400050" cy="276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28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25.875" style="0" customWidth="1"/>
    <col min="2" max="2" width="36.875" style="0" customWidth="1"/>
    <col min="5" max="5" width="4.25390625" style="0" customWidth="1"/>
    <col min="18" max="18" width="14.75390625" style="0" customWidth="1"/>
    <col min="19" max="19" width="15.75390625" style="0" customWidth="1"/>
  </cols>
  <sheetData>
    <row r="1" spans="1:26" ht="27.75" customHeight="1">
      <c r="A1" s="9" t="s">
        <v>469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3.5">
      <c r="A2" s="8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24.75" customHeight="1">
      <c r="A3" s="41" t="s">
        <v>175</v>
      </c>
      <c r="B3" s="47" t="s">
        <v>19</v>
      </c>
      <c r="C3" t="s">
        <v>35</v>
      </c>
      <c r="F3" s="57"/>
      <c r="G3" t="s">
        <v>96</v>
      </c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" ht="24.75" customHeight="1">
      <c r="A4" s="41" t="s">
        <v>15</v>
      </c>
      <c r="B4" s="48"/>
    </row>
    <row r="5" spans="1:2" ht="24.75" customHeight="1">
      <c r="A5" s="41" t="s">
        <v>17</v>
      </c>
      <c r="B5" s="48"/>
    </row>
    <row r="6" spans="1:2" ht="24.75" customHeight="1">
      <c r="A6" s="41" t="s">
        <v>16</v>
      </c>
      <c r="B6" s="48"/>
    </row>
    <row r="7" spans="1:2" ht="24.75" customHeight="1">
      <c r="A7" s="41" t="s">
        <v>18</v>
      </c>
      <c r="B7" s="48"/>
    </row>
    <row r="8" spans="1:2" ht="24.75" customHeight="1">
      <c r="A8" s="42" t="s">
        <v>120</v>
      </c>
      <c r="B8" s="49"/>
    </row>
    <row r="9" spans="1:2" ht="24.75" customHeight="1">
      <c r="A9" s="42" t="s">
        <v>121</v>
      </c>
      <c r="B9" s="49"/>
    </row>
    <row r="10" spans="1:3" ht="24.75" customHeight="1">
      <c r="A10" s="220" t="s">
        <v>460</v>
      </c>
      <c r="B10" s="49"/>
      <c r="C10" t="s">
        <v>462</v>
      </c>
    </row>
    <row r="11" spans="1:3" ht="24.75" customHeight="1">
      <c r="A11" s="220" t="s">
        <v>461</v>
      </c>
      <c r="B11" s="49">
        <f>B10</f>
        <v>0</v>
      </c>
      <c r="C11" t="s">
        <v>463</v>
      </c>
    </row>
    <row r="12" spans="1:2" ht="13.5">
      <c r="A12" s="43"/>
      <c r="B12" s="44"/>
    </row>
    <row r="13" spans="1:2" ht="24.75" customHeight="1">
      <c r="A13" s="45" t="s">
        <v>23</v>
      </c>
      <c r="B13" s="49" t="s">
        <v>22</v>
      </c>
    </row>
    <row r="14" spans="1:2" ht="24.75" customHeight="1">
      <c r="A14" s="45" t="s">
        <v>20</v>
      </c>
      <c r="B14" s="49" t="s">
        <v>22</v>
      </c>
    </row>
    <row r="15" spans="1:2" ht="24.75" customHeight="1">
      <c r="A15" s="45" t="s">
        <v>21</v>
      </c>
      <c r="B15" s="49" t="s">
        <v>22</v>
      </c>
    </row>
    <row r="16" spans="1:2" ht="13.5">
      <c r="A16" s="44"/>
      <c r="B16" s="44"/>
    </row>
    <row r="17" spans="1:2" ht="144.75" customHeight="1">
      <c r="A17" s="46" t="s">
        <v>44</v>
      </c>
      <c r="B17" s="49"/>
    </row>
    <row r="18" spans="1:2" ht="13.5">
      <c r="A18" s="19"/>
      <c r="B18" s="12"/>
    </row>
    <row r="19" ht="13.5">
      <c r="A19" s="19"/>
    </row>
    <row r="20" ht="13.5">
      <c r="A20" s="19"/>
    </row>
    <row r="21" ht="13.5">
      <c r="A21" s="19"/>
    </row>
    <row r="22" ht="13.5">
      <c r="A22" s="19"/>
    </row>
    <row r="23" ht="13.5">
      <c r="A23" s="19"/>
    </row>
    <row r="24" ht="13.5">
      <c r="A24" s="19"/>
    </row>
    <row r="25" ht="13.5">
      <c r="A25" s="19"/>
    </row>
    <row r="26" ht="13.5">
      <c r="A26" s="19"/>
    </row>
    <row r="27" ht="13.5">
      <c r="A27" s="19"/>
    </row>
    <row r="28" ht="13.5">
      <c r="A28" s="19"/>
    </row>
  </sheetData>
  <sheetProtection/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M72"/>
  <sheetViews>
    <sheetView zoomScalePageLayoutView="0" workbookViewId="0" topLeftCell="A1">
      <selection activeCell="I25" sqref="I25"/>
    </sheetView>
  </sheetViews>
  <sheetFormatPr defaultColWidth="9.00390625" defaultRowHeight="13.5"/>
  <cols>
    <col min="1" max="1" width="4.25390625" style="62" customWidth="1"/>
    <col min="2" max="2" width="4.00390625" style="62" customWidth="1"/>
    <col min="3" max="3" width="3.875" style="62" customWidth="1"/>
    <col min="4" max="4" width="20.50390625" style="62" customWidth="1"/>
    <col min="5" max="5" width="11.125" style="62" customWidth="1"/>
    <col min="6" max="6" width="10.75390625" style="62" customWidth="1"/>
    <col min="7" max="7" width="10.00390625" style="62" customWidth="1"/>
    <col min="8" max="8" width="8.125" style="62" customWidth="1"/>
    <col min="9" max="11" width="10.25390625" style="62" customWidth="1"/>
    <col min="12" max="13" width="10.00390625" style="62" customWidth="1"/>
    <col min="14" max="16384" width="9.00390625" style="62" customWidth="1"/>
  </cols>
  <sheetData>
    <row r="1" spans="1:7" ht="15.75" customHeight="1">
      <c r="A1" s="63" t="s">
        <v>97</v>
      </c>
      <c r="B1" s="64"/>
      <c r="C1" s="64"/>
      <c r="D1" s="64"/>
      <c r="E1" s="57"/>
      <c r="F1" t="s">
        <v>96</v>
      </c>
      <c r="G1" s="68" t="s">
        <v>455</v>
      </c>
    </row>
    <row r="2" spans="1:7" ht="18" customHeight="1">
      <c r="A2" s="66"/>
      <c r="E2" s="65"/>
      <c r="G2" s="221" t="s">
        <v>465</v>
      </c>
    </row>
    <row r="3" spans="1:7" ht="21" customHeight="1">
      <c r="A3" s="66" t="s">
        <v>48</v>
      </c>
      <c r="E3" s="25"/>
      <c r="F3" t="s">
        <v>96</v>
      </c>
      <c r="G3" s="62" t="s">
        <v>457</v>
      </c>
    </row>
    <row r="4" spans="1:6" ht="15">
      <c r="A4" s="67"/>
      <c r="B4" s="68"/>
      <c r="C4" s="67"/>
      <c r="E4" s="67"/>
      <c r="F4" s="68"/>
    </row>
    <row r="5" spans="1:5" ht="15">
      <c r="A5" s="67"/>
      <c r="B5" s="68"/>
      <c r="C5" s="67"/>
      <c r="E5" s="67"/>
    </row>
    <row r="6" spans="1:7" ht="15" thickBot="1">
      <c r="A6" s="69" t="s">
        <v>122</v>
      </c>
      <c r="B6" s="69"/>
      <c r="C6" s="70"/>
      <c r="D6" s="70"/>
      <c r="E6" s="69"/>
      <c r="F6" s="65"/>
      <c r="G6" s="65"/>
    </row>
    <row r="7" spans="1:13" ht="17.25">
      <c r="A7" s="258"/>
      <c r="B7" s="258"/>
      <c r="C7" s="258"/>
      <c r="D7" s="258"/>
      <c r="E7" s="258"/>
      <c r="F7" s="258"/>
      <c r="G7" s="72" t="s">
        <v>6</v>
      </c>
      <c r="H7" s="71"/>
      <c r="I7" s="71"/>
      <c r="J7" s="71"/>
      <c r="K7" s="71"/>
      <c r="M7" s="72" t="s">
        <v>6</v>
      </c>
    </row>
    <row r="8" spans="1:13" ht="15.75" thickBot="1">
      <c r="A8" s="73"/>
      <c r="B8" s="73"/>
      <c r="C8" s="73"/>
      <c r="D8" s="73"/>
      <c r="E8" s="74" t="s">
        <v>458</v>
      </c>
      <c r="F8" s="74" t="s">
        <v>458</v>
      </c>
      <c r="G8" s="50" t="str">
        <f>'報告シート表紙 '!B3</f>
        <v>　　　　　　　　　　</v>
      </c>
      <c r="H8" s="75"/>
      <c r="I8" s="76"/>
      <c r="J8" s="77" t="s">
        <v>458</v>
      </c>
      <c r="K8" s="77" t="s">
        <v>458</v>
      </c>
      <c r="L8" s="77" t="s">
        <v>458</v>
      </c>
      <c r="M8" s="50" t="str">
        <f>'報告シート表紙 '!B3</f>
        <v>　　　　　　　　　　</v>
      </c>
    </row>
    <row r="9" spans="1:13" ht="30" customHeight="1" thickBot="1">
      <c r="A9" s="259"/>
      <c r="B9" s="260"/>
      <c r="C9" s="78" t="s">
        <v>0</v>
      </c>
      <c r="D9" s="79" t="s">
        <v>1</v>
      </c>
      <c r="E9" s="80" t="s">
        <v>45</v>
      </c>
      <c r="F9" s="81" t="s">
        <v>46</v>
      </c>
      <c r="G9" s="82" t="s">
        <v>4</v>
      </c>
      <c r="H9" s="83" t="s">
        <v>123</v>
      </c>
      <c r="I9" s="179" t="s">
        <v>163</v>
      </c>
      <c r="J9" s="180" t="s">
        <v>24</v>
      </c>
      <c r="K9" s="160" t="s">
        <v>124</v>
      </c>
      <c r="L9" s="84" t="s">
        <v>27</v>
      </c>
      <c r="M9" s="84" t="s">
        <v>454</v>
      </c>
    </row>
    <row r="10" spans="1:13" ht="30" customHeight="1" hidden="1" thickBot="1">
      <c r="A10" s="85"/>
      <c r="B10" s="86"/>
      <c r="C10" s="87"/>
      <c r="D10" s="88"/>
      <c r="E10" s="89"/>
      <c r="F10" s="90"/>
      <c r="G10" s="91"/>
      <c r="H10" s="92"/>
      <c r="I10" s="91"/>
      <c r="J10" s="181"/>
      <c r="K10" s="182"/>
      <c r="L10" s="93"/>
      <c r="M10" s="93"/>
    </row>
    <row r="11" spans="1:13" ht="13.5">
      <c r="A11" s="261" t="s">
        <v>2</v>
      </c>
      <c r="B11" s="263" t="s">
        <v>125</v>
      </c>
      <c r="C11" s="94">
        <v>4</v>
      </c>
      <c r="D11" s="95" t="s">
        <v>126</v>
      </c>
      <c r="E11" s="174"/>
      <c r="F11" s="175"/>
      <c r="G11" s="96" t="e">
        <f aca="true" t="shared" si="0" ref="G11:G17">AVERAGE(E11:F11)</f>
        <v>#DIV/0!</v>
      </c>
      <c r="H11" s="97">
        <v>1</v>
      </c>
      <c r="I11" s="98" t="e">
        <f aca="true" t="shared" si="1" ref="I11:I17">G11*H11</f>
        <v>#DIV/0!</v>
      </c>
      <c r="J11" s="204"/>
      <c r="K11" s="205"/>
      <c r="L11" s="206"/>
      <c r="M11" s="58"/>
    </row>
    <row r="12" spans="1:13" ht="13.5">
      <c r="A12" s="262"/>
      <c r="B12" s="234"/>
      <c r="C12" s="101">
        <v>5</v>
      </c>
      <c r="D12" s="102" t="s">
        <v>127</v>
      </c>
      <c r="E12" s="176"/>
      <c r="F12" s="59"/>
      <c r="G12" s="96" t="e">
        <f t="shared" si="0"/>
        <v>#DIV/0!</v>
      </c>
      <c r="H12" s="105">
        <v>1</v>
      </c>
      <c r="I12" s="98" t="e">
        <f t="shared" si="1"/>
        <v>#DIV/0!</v>
      </c>
      <c r="J12" s="207"/>
      <c r="K12" s="208"/>
      <c r="L12" s="209"/>
      <c r="M12" s="59"/>
    </row>
    <row r="13" spans="1:13" ht="13.5">
      <c r="A13" s="262"/>
      <c r="B13" s="234"/>
      <c r="C13" s="225">
        <v>6</v>
      </c>
      <c r="D13" s="102" t="s">
        <v>128</v>
      </c>
      <c r="E13" s="176"/>
      <c r="F13" s="59"/>
      <c r="G13" s="96" t="e">
        <f t="shared" si="0"/>
        <v>#DIV/0!</v>
      </c>
      <c r="H13" s="105">
        <v>0.1</v>
      </c>
      <c r="I13" s="98" t="e">
        <f t="shared" si="1"/>
        <v>#DIV/0!</v>
      </c>
      <c r="J13" s="207"/>
      <c r="K13" s="208"/>
      <c r="L13" s="209"/>
      <c r="M13" s="59"/>
    </row>
    <row r="14" spans="1:13" ht="13.5">
      <c r="A14" s="262"/>
      <c r="B14" s="234"/>
      <c r="C14" s="225"/>
      <c r="D14" s="102" t="s">
        <v>129</v>
      </c>
      <c r="E14" s="176"/>
      <c r="F14" s="59"/>
      <c r="G14" s="96" t="e">
        <f t="shared" si="0"/>
        <v>#DIV/0!</v>
      </c>
      <c r="H14" s="105">
        <v>0.1</v>
      </c>
      <c r="I14" s="98" t="e">
        <f t="shared" si="1"/>
        <v>#DIV/0!</v>
      </c>
      <c r="J14" s="207"/>
      <c r="K14" s="208"/>
      <c r="L14" s="209"/>
      <c r="M14" s="59"/>
    </row>
    <row r="15" spans="1:13" ht="13.5">
      <c r="A15" s="262"/>
      <c r="B15" s="234"/>
      <c r="C15" s="225"/>
      <c r="D15" s="102" t="s">
        <v>130</v>
      </c>
      <c r="E15" s="176"/>
      <c r="F15" s="59"/>
      <c r="G15" s="96" t="e">
        <f t="shared" si="0"/>
        <v>#DIV/0!</v>
      </c>
      <c r="H15" s="105">
        <v>0.1</v>
      </c>
      <c r="I15" s="98" t="e">
        <f t="shared" si="1"/>
        <v>#DIV/0!</v>
      </c>
      <c r="J15" s="207"/>
      <c r="K15" s="208"/>
      <c r="L15" s="209"/>
      <c r="M15" s="59"/>
    </row>
    <row r="16" spans="1:13" ht="13.5">
      <c r="A16" s="262"/>
      <c r="B16" s="234"/>
      <c r="C16" s="101">
        <v>7</v>
      </c>
      <c r="D16" s="102" t="s">
        <v>131</v>
      </c>
      <c r="E16" s="176"/>
      <c r="F16" s="59"/>
      <c r="G16" s="96" t="e">
        <f t="shared" si="0"/>
        <v>#DIV/0!</v>
      </c>
      <c r="H16" s="105">
        <v>0.01</v>
      </c>
      <c r="I16" s="98" t="e">
        <f t="shared" si="1"/>
        <v>#DIV/0!</v>
      </c>
      <c r="J16" s="207"/>
      <c r="K16" s="208"/>
      <c r="L16" s="209"/>
      <c r="M16" s="59"/>
    </row>
    <row r="17" spans="1:13" ht="13.5">
      <c r="A17" s="262"/>
      <c r="B17" s="234"/>
      <c r="C17" s="101">
        <v>8</v>
      </c>
      <c r="D17" s="102" t="s">
        <v>132</v>
      </c>
      <c r="E17" s="176"/>
      <c r="F17" s="59"/>
      <c r="G17" s="96" t="e">
        <f t="shared" si="0"/>
        <v>#DIV/0!</v>
      </c>
      <c r="H17" s="105">
        <v>0.0003</v>
      </c>
      <c r="I17" s="98" t="e">
        <f t="shared" si="1"/>
        <v>#DIV/0!</v>
      </c>
      <c r="J17" s="207"/>
      <c r="K17" s="208"/>
      <c r="L17" s="209"/>
      <c r="M17" s="59"/>
    </row>
    <row r="18" spans="1:13" ht="15">
      <c r="A18" s="262"/>
      <c r="B18" s="235"/>
      <c r="C18" s="239" t="s">
        <v>5</v>
      </c>
      <c r="D18" s="240"/>
      <c r="E18" s="108" t="s">
        <v>133</v>
      </c>
      <c r="F18" s="109" t="s">
        <v>133</v>
      </c>
      <c r="G18" s="110" t="e">
        <f>SUM(G11:G17)</f>
        <v>#DIV/0!</v>
      </c>
      <c r="H18" s="111" t="s">
        <v>133</v>
      </c>
      <c r="I18" s="112" t="e">
        <f>SUM(I11:I17)</f>
        <v>#DIV/0!</v>
      </c>
      <c r="J18" s="183"/>
      <c r="K18" s="184"/>
      <c r="L18" s="109" t="s">
        <v>133</v>
      </c>
      <c r="M18" s="109" t="s">
        <v>133</v>
      </c>
    </row>
    <row r="19" spans="1:13" ht="1.5" customHeight="1" hidden="1">
      <c r="A19" s="262"/>
      <c r="B19" s="100"/>
      <c r="C19" s="106"/>
      <c r="D19" s="107"/>
      <c r="E19" s="113"/>
      <c r="F19" s="114"/>
      <c r="G19" s="115"/>
      <c r="H19" s="116"/>
      <c r="I19" s="117"/>
      <c r="J19" s="185"/>
      <c r="K19" s="186"/>
      <c r="L19" s="114"/>
      <c r="M19" s="114"/>
    </row>
    <row r="20" spans="1:13" ht="13.5">
      <c r="A20" s="262"/>
      <c r="B20" s="234" t="s">
        <v>134</v>
      </c>
      <c r="C20" s="101">
        <v>4</v>
      </c>
      <c r="D20" s="102" t="s">
        <v>135</v>
      </c>
      <c r="E20" s="176"/>
      <c r="F20" s="59"/>
      <c r="G20" s="96" t="e">
        <f aca="true" t="shared" si="2" ref="G20:G32">AVERAGE(E20:F20)</f>
        <v>#DIV/0!</v>
      </c>
      <c r="H20" s="105">
        <v>0.1</v>
      </c>
      <c r="I20" s="98" t="e">
        <f aca="true" t="shared" si="3" ref="I20:I32">G20*H20</f>
        <v>#DIV/0!</v>
      </c>
      <c r="J20" s="207"/>
      <c r="K20" s="208"/>
      <c r="L20" s="209"/>
      <c r="M20" s="59"/>
    </row>
    <row r="21" spans="1:13" ht="13.5">
      <c r="A21" s="262"/>
      <c r="B21" s="234"/>
      <c r="C21" s="225">
        <v>5</v>
      </c>
      <c r="D21" s="102" t="s">
        <v>42</v>
      </c>
      <c r="E21" s="176"/>
      <c r="F21" s="59"/>
      <c r="G21" s="96" t="e">
        <f>IF(F22="",AVERAGE(E21:F21),0)</f>
        <v>#DIV/0!</v>
      </c>
      <c r="H21" s="105">
        <v>0.03</v>
      </c>
      <c r="I21" s="98" t="e">
        <f t="shared" si="3"/>
        <v>#DIV/0!</v>
      </c>
      <c r="J21" s="207"/>
      <c r="K21" s="208"/>
      <c r="L21" s="209"/>
      <c r="M21" s="59"/>
    </row>
    <row r="22" spans="1:13" ht="13.5">
      <c r="A22" s="262"/>
      <c r="B22" s="234"/>
      <c r="C22" s="225"/>
      <c r="D22" s="102" t="s">
        <v>164</v>
      </c>
      <c r="E22" s="176"/>
      <c r="F22" s="59"/>
      <c r="G22" s="96" t="e">
        <f>IF(F21="",AVERAGE(E22:F22),0)</f>
        <v>#DIV/0!</v>
      </c>
      <c r="H22" s="105">
        <v>0.03</v>
      </c>
      <c r="I22" s="98" t="e">
        <f>G22*H22</f>
        <v>#DIV/0!</v>
      </c>
      <c r="J22" s="207"/>
      <c r="K22" s="208"/>
      <c r="L22" s="209"/>
      <c r="M22" s="59"/>
    </row>
    <row r="23" spans="1:13" ht="13.5">
      <c r="A23" s="262"/>
      <c r="B23" s="234"/>
      <c r="C23" s="225"/>
      <c r="D23" s="102" t="s">
        <v>136</v>
      </c>
      <c r="E23" s="176"/>
      <c r="F23" s="59"/>
      <c r="G23" s="96" t="e">
        <f t="shared" si="2"/>
        <v>#DIV/0!</v>
      </c>
      <c r="H23" s="105">
        <v>0.3</v>
      </c>
      <c r="I23" s="98" t="e">
        <f t="shared" si="3"/>
        <v>#DIV/0!</v>
      </c>
      <c r="J23" s="207"/>
      <c r="K23" s="208"/>
      <c r="L23" s="209"/>
      <c r="M23" s="59"/>
    </row>
    <row r="24" spans="1:13" ht="13.5">
      <c r="A24" s="262"/>
      <c r="B24" s="234"/>
      <c r="C24" s="225">
        <v>6</v>
      </c>
      <c r="D24" s="102" t="s">
        <v>43</v>
      </c>
      <c r="E24" s="176"/>
      <c r="F24" s="59"/>
      <c r="G24" s="96" t="e">
        <f>IF(F25="",AVERAGE(E24:F24),0)</f>
        <v>#DIV/0!</v>
      </c>
      <c r="H24" s="105">
        <v>0.1</v>
      </c>
      <c r="I24" s="98" t="e">
        <f t="shared" si="3"/>
        <v>#DIV/0!</v>
      </c>
      <c r="J24" s="207"/>
      <c r="K24" s="208"/>
      <c r="L24" s="209"/>
      <c r="M24" s="59"/>
    </row>
    <row r="25" spans="1:13" ht="13.5">
      <c r="A25" s="262"/>
      <c r="B25" s="234"/>
      <c r="C25" s="225"/>
      <c r="D25" s="102" t="s">
        <v>467</v>
      </c>
      <c r="E25" s="176"/>
      <c r="F25" s="59"/>
      <c r="G25" s="96" t="e">
        <f>IF(F24="",AVERAGE(E25:F25),0)</f>
        <v>#DIV/0!</v>
      </c>
      <c r="H25" s="105">
        <v>0.1</v>
      </c>
      <c r="I25" s="98" t="e">
        <f>G25*H25</f>
        <v>#DIV/0!</v>
      </c>
      <c r="J25" s="207"/>
      <c r="K25" s="208"/>
      <c r="L25" s="209"/>
      <c r="M25" s="59"/>
    </row>
    <row r="26" spans="1:13" ht="13.5">
      <c r="A26" s="262"/>
      <c r="B26" s="234"/>
      <c r="C26" s="225"/>
      <c r="D26" s="102" t="s">
        <v>137</v>
      </c>
      <c r="E26" s="176"/>
      <c r="F26" s="59"/>
      <c r="G26" s="96" t="e">
        <f t="shared" si="2"/>
        <v>#DIV/0!</v>
      </c>
      <c r="H26" s="105">
        <v>0.1</v>
      </c>
      <c r="I26" s="98" t="e">
        <f t="shared" si="3"/>
        <v>#DIV/0!</v>
      </c>
      <c r="J26" s="207"/>
      <c r="K26" s="208"/>
      <c r="L26" s="209"/>
      <c r="M26" s="59"/>
    </row>
    <row r="27" spans="1:13" ht="13.5">
      <c r="A27" s="262"/>
      <c r="B27" s="234"/>
      <c r="C27" s="225"/>
      <c r="D27" s="102" t="s">
        <v>138</v>
      </c>
      <c r="E27" s="176"/>
      <c r="F27" s="59"/>
      <c r="G27" s="96" t="e">
        <f t="shared" si="2"/>
        <v>#DIV/0!</v>
      </c>
      <c r="H27" s="105">
        <v>0.1</v>
      </c>
      <c r="I27" s="98" t="e">
        <f t="shared" si="3"/>
        <v>#DIV/0!</v>
      </c>
      <c r="J27" s="207"/>
      <c r="K27" s="208"/>
      <c r="L27" s="209"/>
      <c r="M27" s="59"/>
    </row>
    <row r="28" spans="1:13" ht="13.5">
      <c r="A28" s="262"/>
      <c r="B28" s="234"/>
      <c r="C28" s="225"/>
      <c r="D28" s="102" t="s">
        <v>466</v>
      </c>
      <c r="E28" s="176"/>
      <c r="F28" s="59"/>
      <c r="G28" s="96" t="e">
        <f>IF(F29="",AVERAGE(E28:F28),0)</f>
        <v>#DIV/0!</v>
      </c>
      <c r="H28" s="105">
        <v>0.1</v>
      </c>
      <c r="I28" s="98" t="e">
        <f>G28*H28</f>
        <v>#DIV/0!</v>
      </c>
      <c r="J28" s="207"/>
      <c r="K28" s="208"/>
      <c r="L28" s="209"/>
      <c r="M28" s="59"/>
    </row>
    <row r="29" spans="1:13" ht="13.5">
      <c r="A29" s="262"/>
      <c r="B29" s="234"/>
      <c r="C29" s="225"/>
      <c r="D29" s="102" t="s">
        <v>468</v>
      </c>
      <c r="E29" s="176"/>
      <c r="F29" s="59"/>
      <c r="G29" s="96" t="e">
        <f>IF(F28="",AVERAGE(E29:F29),0)</f>
        <v>#DIV/0!</v>
      </c>
      <c r="H29" s="105">
        <v>0.1</v>
      </c>
      <c r="I29" s="98" t="e">
        <f t="shared" si="3"/>
        <v>#DIV/0!</v>
      </c>
      <c r="J29" s="207"/>
      <c r="K29" s="208"/>
      <c r="L29" s="209"/>
      <c r="M29" s="59"/>
    </row>
    <row r="30" spans="1:13" ht="13.5">
      <c r="A30" s="262"/>
      <c r="B30" s="234"/>
      <c r="C30" s="225">
        <v>7</v>
      </c>
      <c r="D30" s="102" t="s">
        <v>139</v>
      </c>
      <c r="E30" s="176"/>
      <c r="F30" s="59"/>
      <c r="G30" s="96" t="e">
        <f t="shared" si="2"/>
        <v>#DIV/0!</v>
      </c>
      <c r="H30" s="105">
        <v>0.01</v>
      </c>
      <c r="I30" s="98" t="e">
        <f t="shared" si="3"/>
        <v>#DIV/0!</v>
      </c>
      <c r="J30" s="207"/>
      <c r="K30" s="208"/>
      <c r="L30" s="209"/>
      <c r="M30" s="59"/>
    </row>
    <row r="31" spans="1:13" ht="13.5">
      <c r="A31" s="262"/>
      <c r="B31" s="234"/>
      <c r="C31" s="225"/>
      <c r="D31" s="102" t="s">
        <v>140</v>
      </c>
      <c r="E31" s="176"/>
      <c r="F31" s="59"/>
      <c r="G31" s="96" t="e">
        <f t="shared" si="2"/>
        <v>#DIV/0!</v>
      </c>
      <c r="H31" s="105">
        <v>0.01</v>
      </c>
      <c r="I31" s="98" t="e">
        <f t="shared" si="3"/>
        <v>#DIV/0!</v>
      </c>
      <c r="J31" s="207"/>
      <c r="K31" s="208"/>
      <c r="L31" s="209"/>
      <c r="M31" s="59"/>
    </row>
    <row r="32" spans="1:13" ht="13.5">
      <c r="A32" s="262"/>
      <c r="B32" s="234"/>
      <c r="C32" s="101">
        <v>8</v>
      </c>
      <c r="D32" s="102" t="s">
        <v>141</v>
      </c>
      <c r="E32" s="176"/>
      <c r="F32" s="59"/>
      <c r="G32" s="96" t="e">
        <f t="shared" si="2"/>
        <v>#DIV/0!</v>
      </c>
      <c r="H32" s="105">
        <v>0.0003</v>
      </c>
      <c r="I32" s="98" t="e">
        <f t="shared" si="3"/>
        <v>#DIV/0!</v>
      </c>
      <c r="J32" s="207"/>
      <c r="K32" s="208"/>
      <c r="L32" s="209"/>
      <c r="M32" s="59"/>
    </row>
    <row r="33" spans="1:13" ht="15" customHeight="1">
      <c r="A33" s="262"/>
      <c r="B33" s="234"/>
      <c r="C33" s="241" t="s">
        <v>5</v>
      </c>
      <c r="D33" s="242"/>
      <c r="E33" s="118" t="s">
        <v>133</v>
      </c>
      <c r="F33" s="119" t="s">
        <v>133</v>
      </c>
      <c r="G33" s="120" t="e">
        <f>SUM(G20:G32)</f>
        <v>#DIV/0!</v>
      </c>
      <c r="H33" s="121" t="s">
        <v>133</v>
      </c>
      <c r="I33" s="122" t="e">
        <f>SUM(I20:I32)</f>
        <v>#DIV/0!</v>
      </c>
      <c r="J33" s="187"/>
      <c r="K33" s="188"/>
      <c r="L33" s="109" t="s">
        <v>133</v>
      </c>
      <c r="M33" s="109" t="s">
        <v>133</v>
      </c>
    </row>
    <row r="34" spans="1:13" ht="15" customHeight="1">
      <c r="A34" s="99"/>
      <c r="B34" s="249" t="s">
        <v>112</v>
      </c>
      <c r="C34" s="250"/>
      <c r="D34" s="251"/>
      <c r="E34" s="118" t="s">
        <v>37</v>
      </c>
      <c r="F34" s="119" t="s">
        <v>37</v>
      </c>
      <c r="G34" s="123" t="e">
        <f>G18+G33</f>
        <v>#DIV/0!</v>
      </c>
      <c r="H34" s="121" t="s">
        <v>37</v>
      </c>
      <c r="I34" s="112" t="e">
        <f>I18+I33</f>
        <v>#DIV/0!</v>
      </c>
      <c r="J34" s="183"/>
      <c r="K34" s="184"/>
      <c r="L34" s="109" t="s">
        <v>37</v>
      </c>
      <c r="M34" s="109" t="s">
        <v>37</v>
      </c>
    </row>
    <row r="35" spans="1:13" ht="14.25" customHeight="1" thickBot="1">
      <c r="A35" s="99"/>
      <c r="B35" s="252" t="s">
        <v>165</v>
      </c>
      <c r="C35" s="253"/>
      <c r="D35" s="254"/>
      <c r="E35" s="124" t="s">
        <v>37</v>
      </c>
      <c r="F35" s="125" t="s">
        <v>37</v>
      </c>
      <c r="G35" s="126" t="e">
        <f>I34</f>
        <v>#DIV/0!</v>
      </c>
      <c r="H35" s="127" t="s">
        <v>37</v>
      </c>
      <c r="I35" s="128" t="s">
        <v>37</v>
      </c>
      <c r="J35" s="189"/>
      <c r="K35" s="190"/>
      <c r="L35" s="125" t="s">
        <v>37</v>
      </c>
      <c r="M35" s="125" t="s">
        <v>37</v>
      </c>
    </row>
    <row r="36" spans="1:13" ht="1.5" customHeight="1" hidden="1" thickBot="1">
      <c r="A36" s="99"/>
      <c r="B36" s="129"/>
      <c r="C36" s="130"/>
      <c r="D36" s="131"/>
      <c r="E36" s="132"/>
      <c r="F36" s="133"/>
      <c r="G36" s="134"/>
      <c r="H36" s="135"/>
      <c r="I36" s="136"/>
      <c r="J36" s="191"/>
      <c r="K36" s="192"/>
      <c r="L36" s="133"/>
      <c r="M36" s="133"/>
    </row>
    <row r="37" spans="1:13" ht="13.5">
      <c r="A37" s="243" t="s">
        <v>3</v>
      </c>
      <c r="B37" s="245" t="s">
        <v>142</v>
      </c>
      <c r="C37" s="137">
        <v>4</v>
      </c>
      <c r="D37" s="138" t="s">
        <v>143</v>
      </c>
      <c r="E37" s="177"/>
      <c r="F37" s="58"/>
      <c r="G37" s="96" t="e">
        <f>AVERAGE(E37:F37)</f>
        <v>#DIV/0!</v>
      </c>
      <c r="H37" s="139" t="s">
        <v>144</v>
      </c>
      <c r="I37" s="140" t="s">
        <v>144</v>
      </c>
      <c r="J37" s="210"/>
      <c r="K37" s="211"/>
      <c r="L37" s="206"/>
      <c r="M37" s="58"/>
    </row>
    <row r="38" spans="1:13" ht="13.5">
      <c r="A38" s="244"/>
      <c r="B38" s="245"/>
      <c r="C38" s="101">
        <v>5</v>
      </c>
      <c r="D38" s="102" t="s">
        <v>145</v>
      </c>
      <c r="E38" s="176"/>
      <c r="F38" s="59"/>
      <c r="G38" s="96" t="e">
        <f>AVERAGE(E38:F38)</f>
        <v>#DIV/0!</v>
      </c>
      <c r="H38" s="116" t="s">
        <v>144</v>
      </c>
      <c r="I38" s="142" t="s">
        <v>144</v>
      </c>
      <c r="J38" s="212"/>
      <c r="K38" s="213"/>
      <c r="L38" s="209"/>
      <c r="M38" s="59"/>
    </row>
    <row r="39" spans="1:13" ht="13.5">
      <c r="A39" s="244"/>
      <c r="B39" s="245"/>
      <c r="C39" s="101">
        <v>6</v>
      </c>
      <c r="D39" s="102" t="s">
        <v>146</v>
      </c>
      <c r="E39" s="176"/>
      <c r="F39" s="59"/>
      <c r="G39" s="96" t="e">
        <f>AVERAGE(E39:F39)</f>
        <v>#DIV/0!</v>
      </c>
      <c r="H39" s="116" t="s">
        <v>144</v>
      </c>
      <c r="I39" s="142" t="s">
        <v>144</v>
      </c>
      <c r="J39" s="212"/>
      <c r="K39" s="213"/>
      <c r="L39" s="209"/>
      <c r="M39" s="59"/>
    </row>
    <row r="40" spans="1:13" ht="13.5">
      <c r="A40" s="244"/>
      <c r="B40" s="245"/>
      <c r="C40" s="101">
        <v>7</v>
      </c>
      <c r="D40" s="102" t="s">
        <v>147</v>
      </c>
      <c r="E40" s="176"/>
      <c r="F40" s="59"/>
      <c r="G40" s="96" t="e">
        <f>AVERAGE(E40:F40)</f>
        <v>#DIV/0!</v>
      </c>
      <c r="H40" s="116" t="s">
        <v>144</v>
      </c>
      <c r="I40" s="142" t="s">
        <v>144</v>
      </c>
      <c r="J40" s="212"/>
      <c r="K40" s="213"/>
      <c r="L40" s="209"/>
      <c r="M40" s="59"/>
    </row>
    <row r="41" spans="1:13" ht="13.5">
      <c r="A41" s="244"/>
      <c r="B41" s="245"/>
      <c r="C41" s="101">
        <v>8</v>
      </c>
      <c r="D41" s="102" t="s">
        <v>25</v>
      </c>
      <c r="E41" s="103">
        <f>E17</f>
        <v>0</v>
      </c>
      <c r="F41" s="104">
        <f>F17</f>
        <v>0</v>
      </c>
      <c r="G41" s="96" t="e">
        <f>G17</f>
        <v>#DIV/0!</v>
      </c>
      <c r="H41" s="116" t="s">
        <v>148</v>
      </c>
      <c r="I41" s="142" t="s">
        <v>148</v>
      </c>
      <c r="J41" s="193"/>
      <c r="K41" s="113"/>
      <c r="L41" s="104">
        <f>L17</f>
        <v>0</v>
      </c>
      <c r="M41" s="104">
        <f>M17</f>
        <v>0</v>
      </c>
    </row>
    <row r="42" spans="1:13" ht="14.25">
      <c r="A42" s="244"/>
      <c r="B42" s="246"/>
      <c r="C42" s="239" t="s">
        <v>5</v>
      </c>
      <c r="D42" s="247"/>
      <c r="E42" s="108" t="s">
        <v>133</v>
      </c>
      <c r="F42" s="109" t="s">
        <v>133</v>
      </c>
      <c r="G42" s="110" t="e">
        <f>SUM(G37:G41)</f>
        <v>#DIV/0!</v>
      </c>
      <c r="H42" s="116" t="s">
        <v>133</v>
      </c>
      <c r="I42" s="142" t="s">
        <v>133</v>
      </c>
      <c r="J42" s="193"/>
      <c r="K42" s="113"/>
      <c r="L42" s="109" t="s">
        <v>133</v>
      </c>
      <c r="M42" s="109" t="s">
        <v>133</v>
      </c>
    </row>
    <row r="43" spans="1:13" ht="0.75" customHeight="1">
      <c r="A43" s="244"/>
      <c r="B43" s="100"/>
      <c r="C43" s="106"/>
      <c r="D43" s="107"/>
      <c r="E43" s="113"/>
      <c r="F43" s="114"/>
      <c r="G43" s="115"/>
      <c r="H43" s="116"/>
      <c r="I43" s="143"/>
      <c r="J43" s="193"/>
      <c r="K43" s="113"/>
      <c r="L43" s="114"/>
      <c r="M43" s="114"/>
    </row>
    <row r="44" spans="1:13" ht="13.5">
      <c r="A44" s="244"/>
      <c r="B44" s="245" t="s">
        <v>134</v>
      </c>
      <c r="C44" s="101">
        <v>4</v>
      </c>
      <c r="D44" s="102" t="s">
        <v>149</v>
      </c>
      <c r="E44" s="176"/>
      <c r="F44" s="59"/>
      <c r="G44" s="96" t="e">
        <f>AVERAGE(E44:F44)</f>
        <v>#DIV/0!</v>
      </c>
      <c r="H44" s="116" t="s">
        <v>133</v>
      </c>
      <c r="I44" s="142" t="s">
        <v>133</v>
      </c>
      <c r="J44" s="212"/>
      <c r="K44" s="213"/>
      <c r="L44" s="209"/>
      <c r="M44" s="59"/>
    </row>
    <row r="45" spans="1:13" ht="13.5">
      <c r="A45" s="244"/>
      <c r="B45" s="245"/>
      <c r="C45" s="101">
        <v>5</v>
      </c>
      <c r="D45" s="102" t="s">
        <v>150</v>
      </c>
      <c r="E45" s="176"/>
      <c r="F45" s="59"/>
      <c r="G45" s="96" t="e">
        <f>AVERAGE(E45:F45)</f>
        <v>#DIV/0!</v>
      </c>
      <c r="H45" s="116" t="s">
        <v>133</v>
      </c>
      <c r="I45" s="142" t="s">
        <v>133</v>
      </c>
      <c r="J45" s="212"/>
      <c r="K45" s="213"/>
      <c r="L45" s="209"/>
      <c r="M45" s="59"/>
    </row>
    <row r="46" spans="1:13" ht="13.5">
      <c r="A46" s="244"/>
      <c r="B46" s="245"/>
      <c r="C46" s="101">
        <v>6</v>
      </c>
      <c r="D46" s="102" t="s">
        <v>151</v>
      </c>
      <c r="E46" s="176"/>
      <c r="F46" s="59"/>
      <c r="G46" s="96" t="e">
        <f>AVERAGE(E46:F46)</f>
        <v>#DIV/0!</v>
      </c>
      <c r="H46" s="116" t="s">
        <v>133</v>
      </c>
      <c r="I46" s="142" t="s">
        <v>133</v>
      </c>
      <c r="J46" s="212"/>
      <c r="K46" s="213"/>
      <c r="L46" s="209"/>
      <c r="M46" s="59"/>
    </row>
    <row r="47" spans="1:13" ht="13.5">
      <c r="A47" s="244"/>
      <c r="B47" s="245"/>
      <c r="C47" s="101">
        <v>7</v>
      </c>
      <c r="D47" s="102" t="s">
        <v>152</v>
      </c>
      <c r="E47" s="176"/>
      <c r="F47" s="59"/>
      <c r="G47" s="96" t="e">
        <f>AVERAGE(E47:F47)</f>
        <v>#DIV/0!</v>
      </c>
      <c r="H47" s="116" t="s">
        <v>133</v>
      </c>
      <c r="I47" s="142" t="s">
        <v>133</v>
      </c>
      <c r="J47" s="212"/>
      <c r="K47" s="213"/>
      <c r="L47" s="209"/>
      <c r="M47" s="59"/>
    </row>
    <row r="48" spans="1:13" ht="13.5">
      <c r="A48" s="244"/>
      <c r="B48" s="245"/>
      <c r="C48" s="101">
        <v>8</v>
      </c>
      <c r="D48" s="102" t="s">
        <v>26</v>
      </c>
      <c r="E48" s="103">
        <f>E32</f>
        <v>0</v>
      </c>
      <c r="F48" s="104">
        <f>F32</f>
        <v>0</v>
      </c>
      <c r="G48" s="96" t="e">
        <f>G32</f>
        <v>#DIV/0!</v>
      </c>
      <c r="H48" s="116" t="s">
        <v>148</v>
      </c>
      <c r="I48" s="142" t="s">
        <v>148</v>
      </c>
      <c r="J48" s="193"/>
      <c r="K48" s="113"/>
      <c r="L48" s="104">
        <f>L32</f>
        <v>0</v>
      </c>
      <c r="M48" s="104">
        <f>M32</f>
        <v>0</v>
      </c>
    </row>
    <row r="49" spans="1:13" ht="14.25">
      <c r="A49" s="244"/>
      <c r="B49" s="245"/>
      <c r="C49" s="241" t="s">
        <v>5</v>
      </c>
      <c r="D49" s="248"/>
      <c r="E49" s="118" t="s">
        <v>133</v>
      </c>
      <c r="F49" s="119" t="s">
        <v>133</v>
      </c>
      <c r="G49" s="120" t="e">
        <f>SUM(G44:G48)</f>
        <v>#DIV/0!</v>
      </c>
      <c r="H49" s="121" t="s">
        <v>133</v>
      </c>
      <c r="I49" s="144" t="s">
        <v>133</v>
      </c>
      <c r="J49" s="194"/>
      <c r="K49" s="195"/>
      <c r="L49" s="119" t="s">
        <v>133</v>
      </c>
      <c r="M49" s="119" t="s">
        <v>133</v>
      </c>
    </row>
    <row r="50" spans="1:13" ht="14.25" thickBot="1">
      <c r="A50" s="145"/>
      <c r="B50" s="255" t="s">
        <v>111</v>
      </c>
      <c r="C50" s="256"/>
      <c r="D50" s="257"/>
      <c r="E50" s="124" t="s">
        <v>133</v>
      </c>
      <c r="F50" s="125" t="s">
        <v>133</v>
      </c>
      <c r="G50" s="126" t="e">
        <f>G42+G49</f>
        <v>#DIV/0!</v>
      </c>
      <c r="H50" s="146" t="s">
        <v>133</v>
      </c>
      <c r="I50" s="147" t="s">
        <v>133</v>
      </c>
      <c r="J50" s="196"/>
      <c r="K50" s="197"/>
      <c r="L50" s="125" t="s">
        <v>133</v>
      </c>
      <c r="M50" s="125" t="s">
        <v>133</v>
      </c>
    </row>
    <row r="51" spans="1:13" ht="14.25" hidden="1" thickBot="1">
      <c r="A51" s="141"/>
      <c r="B51" s="148"/>
      <c r="C51" s="91"/>
      <c r="D51" s="149"/>
      <c r="E51" s="132"/>
      <c r="F51" s="133"/>
      <c r="G51" s="134"/>
      <c r="H51" s="135"/>
      <c r="I51" s="150"/>
      <c r="J51" s="198"/>
      <c r="K51" s="132"/>
      <c r="L51" s="133"/>
      <c r="M51" s="133"/>
    </row>
    <row r="52" spans="1:13" ht="14.25" hidden="1" thickBot="1">
      <c r="A52" s="141"/>
      <c r="B52" s="148"/>
      <c r="C52" s="91"/>
      <c r="D52" s="149"/>
      <c r="E52" s="132"/>
      <c r="F52" s="133"/>
      <c r="G52" s="134"/>
      <c r="H52" s="135"/>
      <c r="I52" s="150"/>
      <c r="J52" s="198"/>
      <c r="K52" s="132"/>
      <c r="L52" s="133"/>
      <c r="M52" s="133"/>
    </row>
    <row r="53" spans="1:13" ht="14.25" hidden="1" thickBot="1">
      <c r="A53" s="141"/>
      <c r="B53" s="148"/>
      <c r="C53" s="91"/>
      <c r="D53" s="149"/>
      <c r="E53" s="132"/>
      <c r="F53" s="133"/>
      <c r="G53" s="134"/>
      <c r="H53" s="135"/>
      <c r="I53" s="150"/>
      <c r="J53" s="198"/>
      <c r="K53" s="132"/>
      <c r="L53" s="133"/>
      <c r="M53" s="133"/>
    </row>
    <row r="54" spans="1:13" ht="13.5">
      <c r="A54" s="226" t="s">
        <v>166</v>
      </c>
      <c r="B54" s="229" t="s">
        <v>167</v>
      </c>
      <c r="C54" s="232">
        <v>4</v>
      </c>
      <c r="D54" s="138" t="s">
        <v>168</v>
      </c>
      <c r="E54" s="177"/>
      <c r="F54" s="58"/>
      <c r="G54" s="96" t="e">
        <f>AVERAGE(E54:F54)</f>
        <v>#DIV/0!</v>
      </c>
      <c r="H54" s="97">
        <v>0.0003</v>
      </c>
      <c r="I54" s="98" t="e">
        <f>G54*H54</f>
        <v>#DIV/0!</v>
      </c>
      <c r="J54" s="204"/>
      <c r="K54" s="205"/>
      <c r="L54" s="206"/>
      <c r="M54" s="58"/>
    </row>
    <row r="55" spans="1:13" ht="13.5">
      <c r="A55" s="227"/>
      <c r="B55" s="230"/>
      <c r="C55" s="225"/>
      <c r="D55" s="138" t="s">
        <v>169</v>
      </c>
      <c r="E55" s="176"/>
      <c r="F55" s="59"/>
      <c r="G55" s="96" t="e">
        <f>AVERAGE(E55:F55)</f>
        <v>#DIV/0!</v>
      </c>
      <c r="H55" s="105">
        <v>0.0001</v>
      </c>
      <c r="I55" s="98" t="e">
        <f>G55*H55</f>
        <v>#DIV/0!</v>
      </c>
      <c r="J55" s="207"/>
      <c r="K55" s="208"/>
      <c r="L55" s="209"/>
      <c r="M55" s="59"/>
    </row>
    <row r="56" spans="1:13" ht="13.5">
      <c r="A56" s="227"/>
      <c r="B56" s="230"/>
      <c r="C56" s="101">
        <v>5</v>
      </c>
      <c r="D56" s="102" t="s">
        <v>170</v>
      </c>
      <c r="E56" s="176"/>
      <c r="F56" s="59"/>
      <c r="G56" s="96" t="e">
        <f>AVERAGE(E56:F56)</f>
        <v>#DIV/0!</v>
      </c>
      <c r="H56" s="105">
        <v>0.1</v>
      </c>
      <c r="I56" s="98" t="e">
        <f>G56*H56</f>
        <v>#DIV/0!</v>
      </c>
      <c r="J56" s="207"/>
      <c r="K56" s="208"/>
      <c r="L56" s="209"/>
      <c r="M56" s="59"/>
    </row>
    <row r="57" spans="1:13" ht="13.5">
      <c r="A57" s="227"/>
      <c r="B57" s="230"/>
      <c r="C57" s="101">
        <v>6</v>
      </c>
      <c r="D57" s="102" t="s">
        <v>171</v>
      </c>
      <c r="E57" s="176"/>
      <c r="F57" s="59"/>
      <c r="G57" s="96" t="e">
        <f>AVERAGE(E57:F57)</f>
        <v>#DIV/0!</v>
      </c>
      <c r="H57" s="105">
        <v>0.03</v>
      </c>
      <c r="I57" s="98" t="e">
        <f>G57*H57</f>
        <v>#DIV/0!</v>
      </c>
      <c r="J57" s="214"/>
      <c r="K57" s="215"/>
      <c r="L57" s="209"/>
      <c r="M57" s="59"/>
    </row>
    <row r="58" spans="1:13" ht="15">
      <c r="A58" s="227"/>
      <c r="B58" s="231"/>
      <c r="C58" s="239" t="s">
        <v>5</v>
      </c>
      <c r="D58" s="240"/>
      <c r="E58" s="108" t="s">
        <v>133</v>
      </c>
      <c r="F58" s="109" t="s">
        <v>133</v>
      </c>
      <c r="G58" s="110" t="e">
        <f>SUM(G54:G57)</f>
        <v>#DIV/0!</v>
      </c>
      <c r="H58" s="151" t="s">
        <v>133</v>
      </c>
      <c r="I58" s="112" t="e">
        <f>SUM(I54:I57)</f>
        <v>#DIV/0!</v>
      </c>
      <c r="J58" s="183"/>
      <c r="K58" s="184"/>
      <c r="L58" s="119" t="s">
        <v>133</v>
      </c>
      <c r="M58" s="119" t="s">
        <v>133</v>
      </c>
    </row>
    <row r="59" spans="1:13" ht="13.5">
      <c r="A59" s="227"/>
      <c r="B59" s="233" t="s">
        <v>153</v>
      </c>
      <c r="C59" s="225">
        <v>5</v>
      </c>
      <c r="D59" s="102" t="s">
        <v>154</v>
      </c>
      <c r="E59" s="178"/>
      <c r="F59" s="60"/>
      <c r="G59" s="96" t="e">
        <f aca="true" t="shared" si="4" ref="G59:G66">AVERAGE(E59:F59)</f>
        <v>#DIV/0!</v>
      </c>
      <c r="H59" s="152">
        <v>3E-05</v>
      </c>
      <c r="I59" s="98" t="e">
        <f aca="true" t="shared" si="5" ref="I59:I66">G59*H59</f>
        <v>#DIV/0!</v>
      </c>
      <c r="J59" s="216"/>
      <c r="K59" s="217"/>
      <c r="L59" s="218"/>
      <c r="M59" s="60"/>
    </row>
    <row r="60" spans="1:13" ht="13.5">
      <c r="A60" s="227"/>
      <c r="B60" s="234"/>
      <c r="C60" s="225"/>
      <c r="D60" s="102" t="s">
        <v>155</v>
      </c>
      <c r="E60" s="176"/>
      <c r="F60" s="59"/>
      <c r="G60" s="96" t="e">
        <f t="shared" si="4"/>
        <v>#DIV/0!</v>
      </c>
      <c r="H60" s="152">
        <v>3E-05</v>
      </c>
      <c r="I60" s="98" t="e">
        <f t="shared" si="5"/>
        <v>#DIV/0!</v>
      </c>
      <c r="J60" s="207"/>
      <c r="K60" s="208"/>
      <c r="L60" s="209"/>
      <c r="M60" s="59"/>
    </row>
    <row r="61" spans="1:13" ht="13.5">
      <c r="A61" s="227"/>
      <c r="B61" s="234"/>
      <c r="C61" s="225"/>
      <c r="D61" s="102" t="s">
        <v>156</v>
      </c>
      <c r="E61" s="176"/>
      <c r="F61" s="59"/>
      <c r="G61" s="96" t="e">
        <f t="shared" si="4"/>
        <v>#DIV/0!</v>
      </c>
      <c r="H61" s="152">
        <v>3E-05</v>
      </c>
      <c r="I61" s="98" t="e">
        <f t="shared" si="5"/>
        <v>#DIV/0!</v>
      </c>
      <c r="J61" s="207"/>
      <c r="K61" s="208"/>
      <c r="L61" s="209"/>
      <c r="M61" s="59"/>
    </row>
    <row r="62" spans="1:13" ht="13.5">
      <c r="A62" s="227"/>
      <c r="B62" s="234"/>
      <c r="C62" s="225"/>
      <c r="D62" s="102" t="s">
        <v>157</v>
      </c>
      <c r="E62" s="176"/>
      <c r="F62" s="59"/>
      <c r="G62" s="96" t="e">
        <f t="shared" si="4"/>
        <v>#DIV/0!</v>
      </c>
      <c r="H62" s="152">
        <v>3E-05</v>
      </c>
      <c r="I62" s="98" t="e">
        <f t="shared" si="5"/>
        <v>#DIV/0!</v>
      </c>
      <c r="J62" s="207"/>
      <c r="K62" s="208"/>
      <c r="L62" s="209"/>
      <c r="M62" s="59"/>
    </row>
    <row r="63" spans="1:13" ht="13.5">
      <c r="A63" s="227"/>
      <c r="B63" s="234"/>
      <c r="C63" s="225">
        <v>6</v>
      </c>
      <c r="D63" s="102" t="s">
        <v>158</v>
      </c>
      <c r="E63" s="176"/>
      <c r="F63" s="59"/>
      <c r="G63" s="96" t="e">
        <f t="shared" si="4"/>
        <v>#DIV/0!</v>
      </c>
      <c r="H63" s="152">
        <v>3E-05</v>
      </c>
      <c r="I63" s="98" t="e">
        <f t="shared" si="5"/>
        <v>#DIV/0!</v>
      </c>
      <c r="J63" s="207"/>
      <c r="K63" s="208"/>
      <c r="L63" s="209"/>
      <c r="M63" s="59"/>
    </row>
    <row r="64" spans="1:13" ht="13.5">
      <c r="A64" s="227"/>
      <c r="B64" s="234"/>
      <c r="C64" s="225"/>
      <c r="D64" s="102" t="s">
        <v>159</v>
      </c>
      <c r="E64" s="176"/>
      <c r="F64" s="59"/>
      <c r="G64" s="96" t="e">
        <f t="shared" si="4"/>
        <v>#DIV/0!</v>
      </c>
      <c r="H64" s="152">
        <v>3E-05</v>
      </c>
      <c r="I64" s="98" t="e">
        <f t="shared" si="5"/>
        <v>#DIV/0!</v>
      </c>
      <c r="J64" s="207"/>
      <c r="K64" s="208"/>
      <c r="L64" s="209"/>
      <c r="M64" s="59"/>
    </row>
    <row r="65" spans="1:13" ht="13.5">
      <c r="A65" s="227"/>
      <c r="B65" s="234"/>
      <c r="C65" s="225"/>
      <c r="D65" s="102" t="s">
        <v>160</v>
      </c>
      <c r="E65" s="176"/>
      <c r="F65" s="59"/>
      <c r="G65" s="96" t="e">
        <f t="shared" si="4"/>
        <v>#DIV/0!</v>
      </c>
      <c r="H65" s="152">
        <v>3E-05</v>
      </c>
      <c r="I65" s="98" t="e">
        <f t="shared" si="5"/>
        <v>#DIV/0!</v>
      </c>
      <c r="J65" s="207"/>
      <c r="K65" s="208"/>
      <c r="L65" s="209"/>
      <c r="M65" s="59"/>
    </row>
    <row r="66" spans="1:13" ht="13.5">
      <c r="A66" s="227"/>
      <c r="B66" s="234"/>
      <c r="C66" s="101">
        <v>7</v>
      </c>
      <c r="D66" s="102" t="s">
        <v>161</v>
      </c>
      <c r="E66" s="178"/>
      <c r="F66" s="59"/>
      <c r="G66" s="96" t="e">
        <f t="shared" si="4"/>
        <v>#DIV/0!</v>
      </c>
      <c r="H66" s="152">
        <v>3E-05</v>
      </c>
      <c r="I66" s="98" t="e">
        <f t="shared" si="5"/>
        <v>#DIV/0!</v>
      </c>
      <c r="J66" s="207"/>
      <c r="K66" s="208"/>
      <c r="L66" s="209"/>
      <c r="M66" s="59"/>
    </row>
    <row r="67" spans="1:13" ht="15">
      <c r="A67" s="227"/>
      <c r="B67" s="235"/>
      <c r="C67" s="239" t="s">
        <v>5</v>
      </c>
      <c r="D67" s="240"/>
      <c r="E67" s="108" t="s">
        <v>133</v>
      </c>
      <c r="F67" s="109" t="s">
        <v>133</v>
      </c>
      <c r="G67" s="110" t="e">
        <f>SUM(G59:G66)</f>
        <v>#DIV/0!</v>
      </c>
      <c r="H67" s="153" t="s">
        <v>133</v>
      </c>
      <c r="I67" s="112" t="e">
        <f>SUM(I59:I66)</f>
        <v>#DIV/0!</v>
      </c>
      <c r="J67" s="187"/>
      <c r="K67" s="188"/>
      <c r="L67" s="119" t="s">
        <v>133</v>
      </c>
      <c r="M67" s="119" t="s">
        <v>133</v>
      </c>
    </row>
    <row r="68" spans="1:13" ht="15">
      <c r="A68" s="227"/>
      <c r="B68" s="222" t="s">
        <v>172</v>
      </c>
      <c r="C68" s="223"/>
      <c r="D68" s="224"/>
      <c r="E68" s="118" t="s">
        <v>133</v>
      </c>
      <c r="F68" s="119" t="s">
        <v>133</v>
      </c>
      <c r="G68" s="154" t="e">
        <f>G58+G67</f>
        <v>#DIV/0!</v>
      </c>
      <c r="H68" s="121" t="s">
        <v>133</v>
      </c>
      <c r="I68" s="155" t="e">
        <f>I58+I67</f>
        <v>#DIV/0!</v>
      </c>
      <c r="J68" s="199"/>
      <c r="K68" s="200"/>
      <c r="L68" s="119" t="s">
        <v>133</v>
      </c>
      <c r="M68" s="119" t="s">
        <v>133</v>
      </c>
    </row>
    <row r="69" spans="1:13" ht="15.75" thickBot="1">
      <c r="A69" s="228"/>
      <c r="B69" s="236" t="s">
        <v>173</v>
      </c>
      <c r="C69" s="237"/>
      <c r="D69" s="238"/>
      <c r="E69" s="124" t="s">
        <v>133</v>
      </c>
      <c r="F69" s="125" t="s">
        <v>133</v>
      </c>
      <c r="G69" s="156" t="e">
        <f>I68</f>
        <v>#DIV/0!</v>
      </c>
      <c r="H69" s="146" t="s">
        <v>133</v>
      </c>
      <c r="I69" s="147" t="s">
        <v>133</v>
      </c>
      <c r="J69" s="196"/>
      <c r="K69" s="197"/>
      <c r="L69" s="125" t="s">
        <v>133</v>
      </c>
      <c r="M69" s="125" t="s">
        <v>133</v>
      </c>
    </row>
    <row r="70" spans="1:13" ht="15.75" thickBot="1">
      <c r="A70" s="157" t="s">
        <v>110</v>
      </c>
      <c r="B70" s="158"/>
      <c r="C70" s="159"/>
      <c r="D70" s="159"/>
      <c r="E70" s="160" t="s">
        <v>162</v>
      </c>
      <c r="F70" s="161" t="s">
        <v>162</v>
      </c>
      <c r="G70" s="162" t="e">
        <f>G50+G68</f>
        <v>#DIV/0!</v>
      </c>
      <c r="H70" s="80" t="s">
        <v>162</v>
      </c>
      <c r="I70" s="163" t="s">
        <v>162</v>
      </c>
      <c r="J70" s="201"/>
      <c r="K70" s="202"/>
      <c r="L70" s="164" t="s">
        <v>162</v>
      </c>
      <c r="M70" s="164" t="s">
        <v>162</v>
      </c>
    </row>
    <row r="71" spans="1:13" ht="14.25" thickBot="1">
      <c r="A71" s="165" t="s">
        <v>174</v>
      </c>
      <c r="B71" s="166"/>
      <c r="C71" s="167"/>
      <c r="D71" s="167"/>
      <c r="E71" s="168" t="s">
        <v>162</v>
      </c>
      <c r="F71" s="169" t="s">
        <v>162</v>
      </c>
      <c r="G71" s="170" t="e">
        <f>G35+G69</f>
        <v>#DIV/0!</v>
      </c>
      <c r="H71" s="171" t="s">
        <v>162</v>
      </c>
      <c r="I71" s="172" t="s">
        <v>162</v>
      </c>
      <c r="J71" s="203"/>
      <c r="K71" s="202"/>
      <c r="L71" s="169" t="s">
        <v>162</v>
      </c>
      <c r="M71" s="169" t="s">
        <v>162</v>
      </c>
    </row>
    <row r="72" spans="5:13" ht="13.5">
      <c r="E72" s="173"/>
      <c r="F72" s="173"/>
      <c r="G72" s="173"/>
      <c r="I72" s="173"/>
      <c r="J72" s="173"/>
      <c r="K72" s="173"/>
      <c r="L72" s="173"/>
      <c r="M72" s="173"/>
    </row>
  </sheetData>
  <sheetProtection/>
  <mergeCells count="29">
    <mergeCell ref="A7:F7"/>
    <mergeCell ref="A9:B9"/>
    <mergeCell ref="A11:A33"/>
    <mergeCell ref="B11:B18"/>
    <mergeCell ref="C13:C15"/>
    <mergeCell ref="C18:D18"/>
    <mergeCell ref="B20:B33"/>
    <mergeCell ref="C21:C23"/>
    <mergeCell ref="C24:C29"/>
    <mergeCell ref="C67:D67"/>
    <mergeCell ref="C33:D33"/>
    <mergeCell ref="A37:A49"/>
    <mergeCell ref="B37:B42"/>
    <mergeCell ref="C42:D42"/>
    <mergeCell ref="B44:B49"/>
    <mergeCell ref="C49:D49"/>
    <mergeCell ref="B34:D34"/>
    <mergeCell ref="B35:D35"/>
    <mergeCell ref="B50:D50"/>
    <mergeCell ref="B68:D68"/>
    <mergeCell ref="C30:C31"/>
    <mergeCell ref="A54:A69"/>
    <mergeCell ref="B54:B58"/>
    <mergeCell ref="C54:C55"/>
    <mergeCell ref="B59:B67"/>
    <mergeCell ref="C59:C62"/>
    <mergeCell ref="C63:C65"/>
    <mergeCell ref="B69:D69"/>
    <mergeCell ref="C58:D58"/>
  </mergeCells>
  <printOptions/>
  <pageMargins left="0.39" right="0.2" top="0.38" bottom="0.23" header="0.512" footer="0.27"/>
  <pageSetup horizontalDpi="400" verticalDpi="4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H67"/>
  <sheetViews>
    <sheetView tabSelected="1" zoomScalePageLayoutView="0" workbookViewId="0" topLeftCell="B1">
      <selection activeCell="L22" sqref="L22"/>
    </sheetView>
  </sheetViews>
  <sheetFormatPr defaultColWidth="9.00390625" defaultRowHeight="13.5"/>
  <cols>
    <col min="1" max="1" width="13.75390625" style="0" customWidth="1"/>
    <col min="2" max="2" width="20.75390625" style="0" customWidth="1"/>
    <col min="3" max="3" width="29.25390625" style="0" customWidth="1"/>
    <col min="4" max="4" width="15.875" style="0" customWidth="1"/>
    <col min="6" max="6" width="7.75390625" style="0" customWidth="1"/>
    <col min="8" max="8" width="31.875" style="0" customWidth="1"/>
  </cols>
  <sheetData>
    <row r="1" spans="2:8" ht="17.25">
      <c r="B1" s="2" t="s">
        <v>98</v>
      </c>
      <c r="C1" t="s">
        <v>6</v>
      </c>
      <c r="D1" s="51" t="str">
        <f>'報告シート表紙 '!B3</f>
        <v>　　　　　　　　　　</v>
      </c>
      <c r="F1" s="57"/>
      <c r="G1" t="s">
        <v>96</v>
      </c>
      <c r="H1" s="61"/>
    </row>
    <row r="2" ht="17.25">
      <c r="B2" s="2" t="s">
        <v>47</v>
      </c>
    </row>
    <row r="3" spans="3:8" ht="19.5" customHeight="1">
      <c r="C3" s="31" t="s">
        <v>459</v>
      </c>
      <c r="D3" s="52"/>
      <c r="F3" s="17" t="s">
        <v>52</v>
      </c>
      <c r="H3" s="17"/>
    </row>
    <row r="4" spans="3:8" ht="19.5" customHeight="1">
      <c r="C4" s="31" t="s">
        <v>464</v>
      </c>
      <c r="D4" s="52"/>
      <c r="F4" s="17"/>
      <c r="H4" s="17"/>
    </row>
    <row r="5" spans="3:8" ht="19.5" customHeight="1">
      <c r="C5" s="31" t="s">
        <v>49</v>
      </c>
      <c r="D5" s="52"/>
      <c r="F5" s="265" t="s">
        <v>53</v>
      </c>
      <c r="G5" s="265"/>
      <c r="H5" s="36" t="s">
        <v>30</v>
      </c>
    </row>
    <row r="6" spans="3:8" ht="28.5" customHeight="1">
      <c r="C6" s="31" t="s">
        <v>50</v>
      </c>
      <c r="D6" s="52"/>
      <c r="F6" s="265"/>
      <c r="G6" s="265"/>
      <c r="H6" s="37" t="s">
        <v>31</v>
      </c>
    </row>
    <row r="7" spans="3:8" ht="19.5" customHeight="1">
      <c r="C7" s="31" t="s">
        <v>28</v>
      </c>
      <c r="D7" s="52"/>
      <c r="F7" s="266" t="s">
        <v>117</v>
      </c>
      <c r="G7" s="266"/>
      <c r="H7" s="38" t="s">
        <v>36</v>
      </c>
    </row>
    <row r="8" spans="3:8" ht="19.5" customHeight="1">
      <c r="C8" s="31" t="s">
        <v>51</v>
      </c>
      <c r="D8" s="52"/>
      <c r="F8" s="266"/>
      <c r="G8" s="266"/>
      <c r="H8" s="39" t="s">
        <v>38</v>
      </c>
    </row>
    <row r="9" spans="3:8" ht="19.5" customHeight="1">
      <c r="C9" s="31" t="s">
        <v>29</v>
      </c>
      <c r="D9" s="52"/>
      <c r="F9" s="266"/>
      <c r="G9" s="266"/>
      <c r="H9" s="39" t="s">
        <v>39</v>
      </c>
    </row>
    <row r="10" spans="3:8" ht="19.5" customHeight="1">
      <c r="C10" s="32" t="s">
        <v>101</v>
      </c>
      <c r="D10" s="52"/>
      <c r="F10" s="266"/>
      <c r="G10" s="266"/>
      <c r="H10" s="40" t="s">
        <v>40</v>
      </c>
    </row>
    <row r="11" spans="3:8" ht="19.5" customHeight="1">
      <c r="C11" s="33" t="s">
        <v>102</v>
      </c>
      <c r="D11" s="52"/>
      <c r="F11" s="267" t="s">
        <v>118</v>
      </c>
      <c r="G11" s="270" t="s">
        <v>119</v>
      </c>
      <c r="H11" s="38" t="s">
        <v>36</v>
      </c>
    </row>
    <row r="12" spans="3:8" ht="19.5" customHeight="1">
      <c r="C12" s="34" t="s">
        <v>103</v>
      </c>
      <c r="D12" s="52"/>
      <c r="F12" s="268"/>
      <c r="G12" s="270"/>
      <c r="H12" s="39" t="s">
        <v>38</v>
      </c>
    </row>
    <row r="13" spans="3:8" ht="19.5" customHeight="1">
      <c r="C13" s="33" t="s">
        <v>104</v>
      </c>
      <c r="D13" s="52"/>
      <c r="F13" s="268"/>
      <c r="G13" s="270"/>
      <c r="H13" s="39" t="s">
        <v>39</v>
      </c>
    </row>
    <row r="14" spans="3:8" ht="13.5">
      <c r="C14" s="17"/>
      <c r="D14" s="17"/>
      <c r="E14" s="17"/>
      <c r="F14" s="268"/>
      <c r="G14" s="270"/>
      <c r="H14" s="40" t="s">
        <v>40</v>
      </c>
    </row>
    <row r="15" spans="3:8" ht="13.5" customHeight="1">
      <c r="C15" s="10" t="s">
        <v>53</v>
      </c>
      <c r="D15" s="53"/>
      <c r="F15" s="268"/>
      <c r="G15" s="271" t="s">
        <v>100</v>
      </c>
      <c r="H15" s="38" t="s">
        <v>36</v>
      </c>
    </row>
    <row r="16" spans="3:8" ht="13.5">
      <c r="C16" s="10" t="s">
        <v>32</v>
      </c>
      <c r="D16" s="53"/>
      <c r="F16" s="268"/>
      <c r="G16" s="272"/>
      <c r="H16" s="39" t="s">
        <v>38</v>
      </c>
    </row>
    <row r="17" spans="3:8" ht="13.5">
      <c r="C17" s="10" t="s">
        <v>105</v>
      </c>
      <c r="D17" s="53"/>
      <c r="F17" s="268"/>
      <c r="G17" s="272"/>
      <c r="H17" s="39" t="s">
        <v>39</v>
      </c>
    </row>
    <row r="18" spans="3:8" ht="13.5">
      <c r="C18" s="10" t="s">
        <v>106</v>
      </c>
      <c r="D18" s="53"/>
      <c r="F18" s="269"/>
      <c r="G18" s="273"/>
      <c r="H18" s="40" t="s">
        <v>40</v>
      </c>
    </row>
    <row r="19" spans="3:8" ht="13.5" customHeight="1">
      <c r="C19" s="10" t="s">
        <v>107</v>
      </c>
      <c r="D19" s="53"/>
      <c r="F19" s="265" t="s">
        <v>54</v>
      </c>
      <c r="G19" s="270" t="s">
        <v>119</v>
      </c>
      <c r="H19" s="36" t="s">
        <v>55</v>
      </c>
    </row>
    <row r="20" spans="3:8" ht="13.5">
      <c r="C20" s="10" t="s">
        <v>108</v>
      </c>
      <c r="D20" s="53"/>
      <c r="F20" s="265"/>
      <c r="G20" s="270"/>
      <c r="H20" s="39" t="s">
        <v>56</v>
      </c>
    </row>
    <row r="21" spans="2:8" ht="13.5">
      <c r="B21" t="s">
        <v>94</v>
      </c>
      <c r="D21" s="35"/>
      <c r="F21" s="265"/>
      <c r="G21" s="270"/>
      <c r="H21" s="37" t="s">
        <v>57</v>
      </c>
    </row>
    <row r="22" spans="1:8" ht="13.5" customHeight="1">
      <c r="A22" s="4" t="s">
        <v>113</v>
      </c>
      <c r="B22" s="14" t="s">
        <v>109</v>
      </c>
      <c r="C22" s="27"/>
      <c r="D22" s="51"/>
      <c r="F22" s="265" t="s">
        <v>54</v>
      </c>
      <c r="G22" s="274" t="s">
        <v>100</v>
      </c>
      <c r="H22" s="36" t="s">
        <v>58</v>
      </c>
    </row>
    <row r="23" spans="1:8" ht="13.5">
      <c r="A23" s="5"/>
      <c r="B23" s="14" t="s">
        <v>7</v>
      </c>
      <c r="C23" s="27"/>
      <c r="D23" s="51"/>
      <c r="F23" s="265"/>
      <c r="G23" s="274"/>
      <c r="H23" s="39" t="s">
        <v>56</v>
      </c>
    </row>
    <row r="24" spans="1:8" ht="13.5">
      <c r="A24" s="5"/>
      <c r="B24" s="14" t="s">
        <v>60</v>
      </c>
      <c r="C24" s="27"/>
      <c r="D24" s="51"/>
      <c r="F24" s="265"/>
      <c r="G24" s="274"/>
      <c r="H24" s="37" t="s">
        <v>57</v>
      </c>
    </row>
    <row r="25" spans="1:4" ht="13.5">
      <c r="A25" s="5"/>
      <c r="B25" s="14" t="s">
        <v>8</v>
      </c>
      <c r="C25" s="27"/>
      <c r="D25" s="51"/>
    </row>
    <row r="26" spans="1:4" ht="13.5">
      <c r="A26" s="5"/>
      <c r="B26" s="14" t="s">
        <v>9</v>
      </c>
      <c r="C26" s="27"/>
      <c r="D26" s="51"/>
    </row>
    <row r="27" spans="1:4" ht="13.5">
      <c r="A27" s="5"/>
      <c r="B27" s="26" t="s">
        <v>10</v>
      </c>
      <c r="C27" s="6"/>
      <c r="D27" s="54"/>
    </row>
    <row r="28" spans="1:6" ht="13.5">
      <c r="A28" s="16"/>
      <c r="B28" s="29" t="s">
        <v>61</v>
      </c>
      <c r="C28" s="3" t="s">
        <v>62</v>
      </c>
      <c r="D28" s="51"/>
      <c r="F28" s="1" t="s">
        <v>456</v>
      </c>
    </row>
    <row r="29" spans="1:8" ht="16.5" customHeight="1">
      <c r="A29" s="7"/>
      <c r="B29" s="30"/>
      <c r="C29" s="18" t="s">
        <v>41</v>
      </c>
      <c r="D29" s="51"/>
      <c r="F29" s="264" t="s">
        <v>59</v>
      </c>
      <c r="G29" s="264"/>
      <c r="H29" s="264"/>
    </row>
    <row r="30" spans="1:4" ht="13.5">
      <c r="A30" s="4" t="s">
        <v>114</v>
      </c>
      <c r="B30" s="14" t="s">
        <v>109</v>
      </c>
      <c r="C30" s="27"/>
      <c r="D30" s="51"/>
    </row>
    <row r="31" spans="1:4" ht="13.5">
      <c r="A31" s="5"/>
      <c r="B31" s="14" t="s">
        <v>7</v>
      </c>
      <c r="C31" s="27"/>
      <c r="D31" s="51"/>
    </row>
    <row r="32" spans="1:4" ht="16.5" customHeight="1">
      <c r="A32" s="5"/>
      <c r="B32" s="14" t="s">
        <v>60</v>
      </c>
      <c r="C32" s="27"/>
      <c r="D32" s="51"/>
    </row>
    <row r="33" spans="1:4" ht="13.5">
      <c r="A33" s="5"/>
      <c r="B33" s="14" t="s">
        <v>8</v>
      </c>
      <c r="C33" s="27"/>
      <c r="D33" s="51"/>
    </row>
    <row r="34" spans="1:4" ht="13.5">
      <c r="A34" s="5"/>
      <c r="B34" s="14" t="s">
        <v>9</v>
      </c>
      <c r="C34" s="27"/>
      <c r="D34" s="51"/>
    </row>
    <row r="35" spans="1:4" ht="13.5">
      <c r="A35" s="5"/>
      <c r="B35" s="26" t="s">
        <v>10</v>
      </c>
      <c r="C35" s="6"/>
      <c r="D35" s="54"/>
    </row>
    <row r="36" spans="1:4" ht="13.5">
      <c r="A36" s="16"/>
      <c r="B36" s="29" t="s">
        <v>61</v>
      </c>
      <c r="C36" s="3" t="s">
        <v>62</v>
      </c>
      <c r="D36" s="51"/>
    </row>
    <row r="37" spans="1:4" ht="13.5">
      <c r="A37" s="7"/>
      <c r="B37" s="30"/>
      <c r="C37" s="18" t="s">
        <v>41</v>
      </c>
      <c r="D37" s="51"/>
    </row>
    <row r="38" spans="1:4" ht="13.5">
      <c r="A38" s="4" t="s">
        <v>115</v>
      </c>
      <c r="B38" s="14" t="s">
        <v>109</v>
      </c>
      <c r="C38" s="27"/>
      <c r="D38" s="51"/>
    </row>
    <row r="39" spans="1:4" ht="13.5">
      <c r="A39" s="5"/>
      <c r="B39" s="14" t="s">
        <v>7</v>
      </c>
      <c r="C39" s="27"/>
      <c r="D39" s="51"/>
    </row>
    <row r="40" spans="1:4" ht="10.5" customHeight="1">
      <c r="A40" s="5"/>
      <c r="B40" s="14" t="s">
        <v>60</v>
      </c>
      <c r="C40" s="27"/>
      <c r="D40" s="51"/>
    </row>
    <row r="41" spans="1:4" ht="13.5">
      <c r="A41" s="5"/>
      <c r="B41" s="14" t="s">
        <v>8</v>
      </c>
      <c r="C41" s="27"/>
      <c r="D41" s="51"/>
    </row>
    <row r="42" spans="1:4" ht="13.5">
      <c r="A42" s="5"/>
      <c r="B42" s="14" t="s">
        <v>9</v>
      </c>
      <c r="C42" s="27"/>
      <c r="D42" s="51"/>
    </row>
    <row r="43" spans="1:4" ht="15">
      <c r="A43" s="5"/>
      <c r="B43" s="26" t="s">
        <v>34</v>
      </c>
      <c r="C43" s="6"/>
      <c r="D43" s="54"/>
    </row>
    <row r="44" spans="1:4" ht="13.5">
      <c r="A44" s="16"/>
      <c r="B44" s="29" t="s">
        <v>61</v>
      </c>
      <c r="C44" s="3" t="s">
        <v>62</v>
      </c>
      <c r="D44" s="51"/>
    </row>
    <row r="45" spans="1:4" ht="13.5">
      <c r="A45" s="7"/>
      <c r="B45" s="30"/>
      <c r="C45" s="18" t="s">
        <v>41</v>
      </c>
      <c r="D45" s="51"/>
    </row>
    <row r="46" spans="1:4" ht="13.5">
      <c r="A46" s="4" t="s">
        <v>116</v>
      </c>
      <c r="B46" s="14" t="s">
        <v>109</v>
      </c>
      <c r="C46" s="27"/>
      <c r="D46" s="51"/>
    </row>
    <row r="47" spans="1:4" ht="13.5">
      <c r="A47" s="5"/>
      <c r="B47" s="14" t="s">
        <v>7</v>
      </c>
      <c r="C47" s="27"/>
      <c r="D47" s="51"/>
    </row>
    <row r="48" spans="1:4" ht="13.5">
      <c r="A48" s="5"/>
      <c r="B48" s="14" t="s">
        <v>60</v>
      </c>
      <c r="C48" s="27"/>
      <c r="D48" s="51"/>
    </row>
    <row r="49" spans="1:4" ht="13.5">
      <c r="A49" s="5"/>
      <c r="B49" s="14" t="s">
        <v>8</v>
      </c>
      <c r="C49" s="27"/>
      <c r="D49" s="51"/>
    </row>
    <row r="50" spans="1:4" ht="13.5">
      <c r="A50" s="5"/>
      <c r="B50" s="26" t="s">
        <v>9</v>
      </c>
      <c r="C50" s="6"/>
      <c r="D50" s="51"/>
    </row>
    <row r="51" spans="1:4" ht="15">
      <c r="A51" s="16"/>
      <c r="B51" s="26" t="s">
        <v>34</v>
      </c>
      <c r="C51" s="6"/>
      <c r="D51" s="55"/>
    </row>
    <row r="52" spans="1:4" ht="13.5">
      <c r="A52" s="16"/>
      <c r="B52" s="29" t="s">
        <v>61</v>
      </c>
      <c r="C52" s="3" t="s">
        <v>62</v>
      </c>
      <c r="D52" s="51"/>
    </row>
    <row r="53" spans="1:4" ht="13.5">
      <c r="A53" s="7"/>
      <c r="B53" s="30"/>
      <c r="C53" s="18" t="s">
        <v>41</v>
      </c>
      <c r="D53" s="51"/>
    </row>
    <row r="54" spans="1:4" ht="13.5">
      <c r="A54" s="4" t="s">
        <v>176</v>
      </c>
      <c r="B54" s="14" t="s">
        <v>109</v>
      </c>
      <c r="C54" s="27"/>
      <c r="D54" s="51"/>
    </row>
    <row r="55" spans="1:4" ht="13.5">
      <c r="A55" s="5"/>
      <c r="B55" s="14" t="s">
        <v>7</v>
      </c>
      <c r="C55" s="27"/>
      <c r="D55" s="51"/>
    </row>
    <row r="56" spans="1:4" ht="13.5">
      <c r="A56" s="5"/>
      <c r="B56" s="14" t="s">
        <v>60</v>
      </c>
      <c r="C56" s="27"/>
      <c r="D56" s="51"/>
    </row>
    <row r="57" spans="1:4" ht="13.5">
      <c r="A57" s="5"/>
      <c r="B57" s="14" t="s">
        <v>8</v>
      </c>
      <c r="C57" s="27"/>
      <c r="D57" s="51"/>
    </row>
    <row r="58" spans="1:4" ht="13.5">
      <c r="A58" s="5"/>
      <c r="B58" s="26" t="s">
        <v>9</v>
      </c>
      <c r="C58" s="6"/>
      <c r="D58" s="51"/>
    </row>
    <row r="59" spans="1:4" ht="15">
      <c r="A59" s="16"/>
      <c r="B59" s="26" t="s">
        <v>34</v>
      </c>
      <c r="C59" s="6"/>
      <c r="D59" s="55"/>
    </row>
    <row r="60" spans="1:4" ht="13.5">
      <c r="A60" s="16"/>
      <c r="B60" s="29" t="s">
        <v>61</v>
      </c>
      <c r="C60" s="3" t="s">
        <v>62</v>
      </c>
      <c r="D60" s="51"/>
    </row>
    <row r="61" spans="1:4" ht="13.5">
      <c r="A61" s="7"/>
      <c r="B61" s="30"/>
      <c r="C61" s="18" t="s">
        <v>41</v>
      </c>
      <c r="D61" s="51"/>
    </row>
    <row r="66" spans="5:7" ht="13.5">
      <c r="E66" s="15"/>
      <c r="F66" s="15"/>
      <c r="G66" s="15"/>
    </row>
    <row r="67" spans="5:7" ht="13.5">
      <c r="E67" s="15"/>
      <c r="F67" s="15"/>
      <c r="G67" s="15"/>
    </row>
  </sheetData>
  <sheetProtection/>
  <mergeCells count="10">
    <mergeCell ref="F29:H29"/>
    <mergeCell ref="F5:G6"/>
    <mergeCell ref="F7:G10"/>
    <mergeCell ref="F11:F18"/>
    <mergeCell ref="G11:G14"/>
    <mergeCell ref="G15:G18"/>
    <mergeCell ref="F19:F21"/>
    <mergeCell ref="F22:F24"/>
    <mergeCell ref="G22:G24"/>
    <mergeCell ref="G19:G21"/>
  </mergeCell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40"/>
  <sheetViews>
    <sheetView zoomScalePageLayoutView="0" workbookViewId="0" topLeftCell="A10">
      <selection activeCell="G29" sqref="G29"/>
    </sheetView>
  </sheetViews>
  <sheetFormatPr defaultColWidth="9.00390625" defaultRowHeight="13.5"/>
  <cols>
    <col min="1" max="1" width="24.125" style="0" customWidth="1"/>
    <col min="2" max="5" width="9.125" style="0" customWidth="1"/>
  </cols>
  <sheetData>
    <row r="1" spans="1:9" ht="18" thickBot="1">
      <c r="A1" s="2" t="s">
        <v>99</v>
      </c>
      <c r="D1" s="1"/>
      <c r="G1" s="62"/>
      <c r="H1" s="61"/>
      <c r="I1" s="61"/>
    </row>
    <row r="2" spans="1:5" ht="18" thickBot="1">
      <c r="A2" s="2" t="s">
        <v>47</v>
      </c>
      <c r="D2" s="275" t="s">
        <v>6</v>
      </c>
      <c r="E2" s="276"/>
    </row>
    <row r="3" spans="1:5" ht="18" thickBot="1">
      <c r="A3" s="56" t="s">
        <v>95</v>
      </c>
      <c r="B3" s="56"/>
      <c r="C3" s="56"/>
      <c r="D3" s="283" t="str">
        <f>'報告シート表紙 '!B3</f>
        <v>　　　　　　　　　　</v>
      </c>
      <c r="E3" s="284"/>
    </row>
    <row r="4" spans="1:5" ht="13.5">
      <c r="A4" s="277" t="s">
        <v>11</v>
      </c>
      <c r="B4" s="279" t="s">
        <v>12</v>
      </c>
      <c r="C4" s="280"/>
      <c r="D4" s="280"/>
      <c r="E4" s="280"/>
    </row>
    <row r="5" spans="1:5" ht="13.5">
      <c r="A5" s="278"/>
      <c r="B5" s="281" t="s">
        <v>33</v>
      </c>
      <c r="C5" s="282"/>
      <c r="D5" s="281" t="s">
        <v>13</v>
      </c>
      <c r="E5" s="282"/>
    </row>
    <row r="6" spans="1:8" ht="13.5">
      <c r="A6" s="20" t="s">
        <v>14</v>
      </c>
      <c r="B6" s="13" t="s">
        <v>63</v>
      </c>
      <c r="C6" s="13" t="s">
        <v>64</v>
      </c>
      <c r="D6" s="13" t="s">
        <v>63</v>
      </c>
      <c r="E6" s="13" t="s">
        <v>64</v>
      </c>
      <c r="G6" s="57"/>
      <c r="H6" t="s">
        <v>96</v>
      </c>
    </row>
    <row r="7" spans="1:9" ht="15.75">
      <c r="A7" s="21" t="s">
        <v>65</v>
      </c>
      <c r="B7" s="28"/>
      <c r="C7" s="28"/>
      <c r="D7" s="57"/>
      <c r="E7" s="28"/>
      <c r="G7" s="25"/>
      <c r="H7" t="s">
        <v>96</v>
      </c>
      <c r="I7" s="62" t="s">
        <v>457</v>
      </c>
    </row>
    <row r="8" spans="1:5" ht="15.75">
      <c r="A8" s="21" t="s">
        <v>66</v>
      </c>
      <c r="B8" s="28"/>
      <c r="C8" s="28"/>
      <c r="D8" s="57"/>
      <c r="E8" s="28"/>
    </row>
    <row r="9" spans="1:5" ht="15.75">
      <c r="A9" s="21" t="s">
        <v>67</v>
      </c>
      <c r="B9" s="28"/>
      <c r="C9" s="28"/>
      <c r="D9" s="57"/>
      <c r="E9" s="28"/>
    </row>
    <row r="10" spans="1:5" ht="15.75">
      <c r="A10" s="21" t="s">
        <v>68</v>
      </c>
      <c r="B10" s="28"/>
      <c r="C10" s="28"/>
      <c r="D10" s="57"/>
      <c r="E10" s="28"/>
    </row>
    <row r="11" spans="1:5" ht="15.75">
      <c r="A11" s="21" t="s">
        <v>69</v>
      </c>
      <c r="B11" s="28"/>
      <c r="C11" s="28"/>
      <c r="D11" s="57"/>
      <c r="E11" s="28"/>
    </row>
    <row r="12" spans="1:5" ht="15.75">
      <c r="A12" s="21" t="s">
        <v>70</v>
      </c>
      <c r="B12" s="28"/>
      <c r="C12" s="28"/>
      <c r="D12" s="57"/>
      <c r="E12" s="28"/>
    </row>
    <row r="13" spans="1:5" ht="15.75">
      <c r="A13" s="21" t="s">
        <v>71</v>
      </c>
      <c r="B13" s="28"/>
      <c r="C13" s="28"/>
      <c r="D13" s="57"/>
      <c r="E13" s="28"/>
    </row>
    <row r="14" spans="1:5" ht="15.75">
      <c r="A14" s="21"/>
      <c r="B14" s="11"/>
      <c r="C14" s="11"/>
      <c r="D14" s="22"/>
      <c r="E14" s="11"/>
    </row>
    <row r="15" spans="1:5" ht="15.75">
      <c r="A15" s="21" t="s">
        <v>72</v>
      </c>
      <c r="B15" s="28"/>
      <c r="C15" s="28"/>
      <c r="D15" s="57"/>
      <c r="E15" s="28"/>
    </row>
    <row r="16" spans="1:5" ht="15.75">
      <c r="A16" s="21" t="s">
        <v>73</v>
      </c>
      <c r="B16" s="28"/>
      <c r="C16" s="28"/>
      <c r="D16" s="57"/>
      <c r="E16" s="28"/>
    </row>
    <row r="17" spans="1:5" ht="15.75">
      <c r="A17" s="21" t="s">
        <v>74</v>
      </c>
      <c r="B17" s="28"/>
      <c r="C17" s="28"/>
      <c r="D17" s="57"/>
      <c r="E17" s="28"/>
    </row>
    <row r="18" spans="1:5" ht="15.75">
      <c r="A18" s="21" t="s">
        <v>75</v>
      </c>
      <c r="B18" s="28"/>
      <c r="C18" s="28"/>
      <c r="D18" s="57"/>
      <c r="E18" s="28"/>
    </row>
    <row r="19" spans="1:5" ht="15.75">
      <c r="A19" s="21" t="s">
        <v>76</v>
      </c>
      <c r="B19" s="28"/>
      <c r="C19" s="28"/>
      <c r="D19" s="57"/>
      <c r="E19" s="28"/>
    </row>
    <row r="20" spans="1:5" ht="15.75">
      <c r="A20" s="21" t="s">
        <v>77</v>
      </c>
      <c r="B20" s="28"/>
      <c r="C20" s="28"/>
      <c r="D20" s="57"/>
      <c r="E20" s="28"/>
    </row>
    <row r="21" spans="1:5" ht="15.75">
      <c r="A21" s="21" t="s">
        <v>78</v>
      </c>
      <c r="B21" s="28"/>
      <c r="C21" s="28"/>
      <c r="D21" s="57"/>
      <c r="E21" s="28"/>
    </row>
    <row r="22" spans="1:5" ht="15.75">
      <c r="A22" s="21" t="s">
        <v>79</v>
      </c>
      <c r="B22" s="28"/>
      <c r="C22" s="28"/>
      <c r="D22" s="57"/>
      <c r="E22" s="28"/>
    </row>
    <row r="23" spans="1:5" ht="15.75">
      <c r="A23" s="21" t="s">
        <v>80</v>
      </c>
      <c r="B23" s="28"/>
      <c r="C23" s="28"/>
      <c r="D23" s="57"/>
      <c r="E23" s="28"/>
    </row>
    <row r="24" spans="1:5" ht="15.75">
      <c r="A24" s="21" t="s">
        <v>81</v>
      </c>
      <c r="B24" s="28"/>
      <c r="C24" s="28"/>
      <c r="D24" s="57"/>
      <c r="E24" s="28"/>
    </row>
    <row r="25" spans="1:5" ht="15.75">
      <c r="A25" s="21"/>
      <c r="B25" s="28"/>
      <c r="C25" s="28"/>
      <c r="D25" s="57"/>
      <c r="E25" s="28"/>
    </row>
    <row r="26" spans="1:5" ht="15.75">
      <c r="A26" s="21" t="s">
        <v>82</v>
      </c>
      <c r="B26" s="28"/>
      <c r="C26" s="28"/>
      <c r="D26" s="57"/>
      <c r="E26" s="28"/>
    </row>
    <row r="27" spans="1:5" ht="15.75">
      <c r="A27" s="21" t="s">
        <v>83</v>
      </c>
      <c r="B27" s="28"/>
      <c r="C27" s="28"/>
      <c r="D27" s="57"/>
      <c r="E27" s="28"/>
    </row>
    <row r="28" spans="1:5" ht="15.75">
      <c r="A28" s="21" t="s">
        <v>84</v>
      </c>
      <c r="B28" s="28"/>
      <c r="C28" s="28"/>
      <c r="D28" s="57"/>
      <c r="E28" s="28"/>
    </row>
    <row r="29" spans="1:5" ht="15.75">
      <c r="A29" s="21" t="s">
        <v>85</v>
      </c>
      <c r="B29" s="28"/>
      <c r="C29" s="28"/>
      <c r="D29" s="57"/>
      <c r="E29" s="28"/>
    </row>
    <row r="30" spans="1:5" ht="15.75">
      <c r="A30" s="21"/>
      <c r="B30" s="11"/>
      <c r="C30" s="11"/>
      <c r="D30" s="22"/>
      <c r="E30" s="11"/>
    </row>
    <row r="31" spans="1:5" ht="15.75">
      <c r="A31" s="21" t="s">
        <v>86</v>
      </c>
      <c r="B31" s="28"/>
      <c r="C31" s="28"/>
      <c r="D31" s="57"/>
      <c r="E31" s="28"/>
    </row>
    <row r="32" spans="1:5" ht="15.75">
      <c r="A32" s="21" t="s">
        <v>87</v>
      </c>
      <c r="B32" s="28"/>
      <c r="C32" s="28"/>
      <c r="D32" s="57"/>
      <c r="E32" s="28"/>
    </row>
    <row r="33" spans="1:5" ht="15.75">
      <c r="A33" s="21" t="s">
        <v>88</v>
      </c>
      <c r="B33" s="28"/>
      <c r="C33" s="28"/>
      <c r="D33" s="57"/>
      <c r="E33" s="28"/>
    </row>
    <row r="34" spans="1:5" ht="15.75">
      <c r="A34" s="21" t="s">
        <v>89</v>
      </c>
      <c r="B34" s="28"/>
      <c r="C34" s="28"/>
      <c r="D34" s="57"/>
      <c r="E34" s="28"/>
    </row>
    <row r="35" spans="1:5" ht="15.75">
      <c r="A35" s="21" t="s">
        <v>90</v>
      </c>
      <c r="B35" s="28"/>
      <c r="C35" s="28"/>
      <c r="D35" s="57"/>
      <c r="E35" s="28"/>
    </row>
    <row r="36" spans="1:5" ht="15.75">
      <c r="A36" s="21" t="s">
        <v>91</v>
      </c>
      <c r="B36" s="28"/>
      <c r="C36" s="28"/>
      <c r="D36" s="57"/>
      <c r="E36" s="28"/>
    </row>
    <row r="37" spans="1:5" ht="15.75">
      <c r="A37" s="21" t="s">
        <v>92</v>
      </c>
      <c r="B37" s="28"/>
      <c r="C37" s="28"/>
      <c r="D37" s="57"/>
      <c r="E37" s="28"/>
    </row>
    <row r="38" spans="1:5" ht="15.75">
      <c r="A38" s="21" t="s">
        <v>93</v>
      </c>
      <c r="B38" s="28"/>
      <c r="C38" s="28"/>
      <c r="D38" s="57"/>
      <c r="E38" s="28"/>
    </row>
    <row r="40" spans="1:5" ht="13.5">
      <c r="A40" s="23"/>
      <c r="B40" s="24"/>
      <c r="C40" s="24"/>
      <c r="D40" s="24"/>
      <c r="E40" s="24"/>
    </row>
  </sheetData>
  <sheetProtection/>
  <mergeCells count="6">
    <mergeCell ref="D2:E2"/>
    <mergeCell ref="A4:A5"/>
    <mergeCell ref="B4:E4"/>
    <mergeCell ref="B5:C5"/>
    <mergeCell ref="D5:E5"/>
    <mergeCell ref="D3:E3"/>
  </mergeCells>
  <printOptions/>
  <pageMargins left="0.52" right="0.4" top="1" bottom="1" header="0.512" footer="0.51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1">
      <selection activeCell="A3" sqref="A3"/>
    </sheetView>
  </sheetViews>
  <sheetFormatPr defaultColWidth="9.00390625" defaultRowHeight="13.5"/>
  <sheetData>
    <row r="1" spans="1:20" ht="13.5">
      <c r="A1" t="s">
        <v>177</v>
      </c>
      <c r="B1" t="s">
        <v>429</v>
      </c>
      <c r="C1" t="s">
        <v>430</v>
      </c>
      <c r="D1" t="s">
        <v>431</v>
      </c>
      <c r="E1" t="s">
        <v>178</v>
      </c>
      <c r="F1" t="s">
        <v>179</v>
      </c>
      <c r="G1" t="s">
        <v>180</v>
      </c>
      <c r="H1" t="s">
        <v>181</v>
      </c>
      <c r="I1" t="s">
        <v>182</v>
      </c>
      <c r="J1" t="s">
        <v>183</v>
      </c>
      <c r="K1" t="s">
        <v>184</v>
      </c>
      <c r="L1" t="s">
        <v>185</v>
      </c>
      <c r="M1" t="s">
        <v>186</v>
      </c>
      <c r="N1" t="s">
        <v>187</v>
      </c>
      <c r="O1" t="s">
        <v>188</v>
      </c>
      <c r="P1" t="s">
        <v>189</v>
      </c>
      <c r="Q1" t="s">
        <v>190</v>
      </c>
      <c r="R1" t="s">
        <v>191</v>
      </c>
      <c r="S1" t="s">
        <v>192</v>
      </c>
      <c r="T1" t="s">
        <v>193</v>
      </c>
    </row>
    <row r="2" spans="1:20" ht="13.5">
      <c r="A2" t="str">
        <f>'報告シート表紙 '!B3</f>
        <v>　　　　　　　　　　</v>
      </c>
      <c r="H2">
        <f>'報告シート表紙 '!B6</f>
        <v>0</v>
      </c>
      <c r="I2">
        <f>'報告シート表紙 '!B7</f>
        <v>0</v>
      </c>
      <c r="L2">
        <f>'報告シート表紙 '!B4</f>
        <v>0</v>
      </c>
      <c r="M2">
        <f>'報告シート表紙 '!B5</f>
        <v>0</v>
      </c>
      <c r="P2">
        <f>'報告シート表紙 '!B8</f>
        <v>0</v>
      </c>
      <c r="Q2">
        <f>'報告シート表紙 '!B9</f>
        <v>0</v>
      </c>
      <c r="R2">
        <f>'報告シート表紙 '!B10</f>
        <v>0</v>
      </c>
      <c r="S2">
        <f>'報告シート表紙 '!B11</f>
        <v>0</v>
      </c>
      <c r="T2">
        <f>'報告シート表紙 '!B17</f>
        <v>0</v>
      </c>
    </row>
    <row r="3" spans="1:20" ht="13.5">
      <c r="A3" t="str">
        <f>'報告シート表紙 '!A3</f>
        <v>試験所番号</v>
      </c>
      <c r="H3" t="str">
        <f>'報告シート表紙 '!A6</f>
        <v>責任者名</v>
      </c>
      <c r="I3" t="str">
        <f>'報告シート表紙 '!A7</f>
        <v>連絡担当者名</v>
      </c>
      <c r="L3" t="str">
        <f>'報告シート表紙 '!A4</f>
        <v>分析機関名</v>
      </c>
      <c r="M3" t="str">
        <f>'報告シート表紙 '!A5</f>
        <v>部課名</v>
      </c>
      <c r="P3" t="str">
        <f>'報告シート表紙 '!A8</f>
        <v>連絡担当者　　TEL</v>
      </c>
      <c r="Q3" t="str">
        <f>'報告シート表紙 '!A9</f>
        <v>連絡担当者　　FAX</v>
      </c>
      <c r="R3" t="str">
        <f>'報告シート表紙 '!A10</f>
        <v>申込時担当者　E-mail</v>
      </c>
      <c r="S3" t="str">
        <f>'報告シート表紙 '!A11</f>
        <v>報告時担当者　E-mail</v>
      </c>
      <c r="T3" t="str">
        <f>'報告シート表紙 '!A17</f>
        <v>分析中に特に気づいたこと、コメント、要望事項　　等</v>
      </c>
    </row>
    <row r="5" ht="13.5">
      <c r="A5" s="219" t="s">
        <v>453</v>
      </c>
    </row>
  </sheetData>
  <sheetProtection password="CC4B" sheet="1" objects="1" scenarios="1"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"/>
  <sheetViews>
    <sheetView zoomScalePageLayoutView="0" workbookViewId="0" topLeftCell="BH1">
      <selection activeCell="BH2" sqref="BH2"/>
    </sheetView>
  </sheetViews>
  <sheetFormatPr defaultColWidth="9.00390625" defaultRowHeight="13.5"/>
  <cols>
    <col min="19" max="19" width="10.50390625" style="0" customWidth="1"/>
  </cols>
  <sheetData>
    <row r="1" spans="1:256" ht="13.5">
      <c r="A1" t="s">
        <v>432</v>
      </c>
      <c r="B1" t="s">
        <v>194</v>
      </c>
      <c r="C1" t="s">
        <v>195</v>
      </c>
      <c r="D1" t="s">
        <v>196</v>
      </c>
      <c r="E1" t="s">
        <v>197</v>
      </c>
      <c r="F1" t="s">
        <v>198</v>
      </c>
      <c r="G1" t="s">
        <v>199</v>
      </c>
      <c r="H1" t="s">
        <v>200</v>
      </c>
      <c r="I1" t="s">
        <v>201</v>
      </c>
      <c r="J1" t="s">
        <v>202</v>
      </c>
      <c r="K1" t="s">
        <v>203</v>
      </c>
      <c r="L1" t="s">
        <v>204</v>
      </c>
      <c r="M1" t="s">
        <v>205</v>
      </c>
      <c r="N1" t="s">
        <v>206</v>
      </c>
      <c r="O1" t="s">
        <v>207</v>
      </c>
      <c r="P1" t="s">
        <v>208</v>
      </c>
      <c r="Q1" t="s">
        <v>209</v>
      </c>
      <c r="R1" t="s">
        <v>210</v>
      </c>
      <c r="S1" t="s">
        <v>211</v>
      </c>
      <c r="T1" t="s">
        <v>212</v>
      </c>
      <c r="U1" t="s">
        <v>213</v>
      </c>
      <c r="V1" t="s">
        <v>214</v>
      </c>
      <c r="W1" t="s">
        <v>215</v>
      </c>
      <c r="X1" t="s">
        <v>216</v>
      </c>
      <c r="Y1" t="s">
        <v>217</v>
      </c>
      <c r="Z1" t="s">
        <v>218</v>
      </c>
      <c r="AA1" t="s">
        <v>219</v>
      </c>
      <c r="AB1" t="s">
        <v>220</v>
      </c>
      <c r="AC1" t="s">
        <v>221</v>
      </c>
      <c r="AD1" t="s">
        <v>222</v>
      </c>
      <c r="AE1" t="s">
        <v>223</v>
      </c>
      <c r="AF1" t="s">
        <v>224</v>
      </c>
      <c r="AG1" t="s">
        <v>225</v>
      </c>
      <c r="AH1" t="s">
        <v>226</v>
      </c>
      <c r="AI1" t="s">
        <v>227</v>
      </c>
      <c r="AJ1" t="s">
        <v>228</v>
      </c>
      <c r="AK1" t="s">
        <v>229</v>
      </c>
      <c r="AL1" t="s">
        <v>230</v>
      </c>
      <c r="AM1" t="s">
        <v>231</v>
      </c>
      <c r="AN1" t="s">
        <v>232</v>
      </c>
      <c r="AO1" t="s">
        <v>233</v>
      </c>
      <c r="AP1" t="s">
        <v>234</v>
      </c>
      <c r="AQ1" t="s">
        <v>235</v>
      </c>
      <c r="AR1" t="s">
        <v>236</v>
      </c>
      <c r="AS1" t="s">
        <v>237</v>
      </c>
      <c r="AT1" t="s">
        <v>238</v>
      </c>
      <c r="AU1" t="s">
        <v>239</v>
      </c>
      <c r="AV1" t="s">
        <v>240</v>
      </c>
      <c r="AW1" t="s">
        <v>241</v>
      </c>
      <c r="AX1" t="s">
        <v>242</v>
      </c>
      <c r="AY1" t="s">
        <v>243</v>
      </c>
      <c r="AZ1" t="s">
        <v>244</v>
      </c>
      <c r="BA1" t="s">
        <v>245</v>
      </c>
      <c r="BB1" t="s">
        <v>246</v>
      </c>
      <c r="BC1" t="s">
        <v>247</v>
      </c>
      <c r="BD1" t="s">
        <v>248</v>
      </c>
      <c r="BE1" t="s">
        <v>249</v>
      </c>
      <c r="BF1" t="s">
        <v>250</v>
      </c>
      <c r="BG1" t="s">
        <v>251</v>
      </c>
      <c r="BH1" t="s">
        <v>252</v>
      </c>
      <c r="BI1" t="s">
        <v>253</v>
      </c>
      <c r="BJ1" t="s">
        <v>254</v>
      </c>
      <c r="BK1" t="s">
        <v>255</v>
      </c>
      <c r="BL1" t="s">
        <v>256</v>
      </c>
      <c r="BM1" t="s">
        <v>257</v>
      </c>
      <c r="BN1" t="s">
        <v>258</v>
      </c>
      <c r="BO1" t="s">
        <v>259</v>
      </c>
      <c r="BP1" t="s">
        <v>260</v>
      </c>
      <c r="BQ1" t="s">
        <v>261</v>
      </c>
      <c r="BR1" t="s">
        <v>262</v>
      </c>
      <c r="BS1" t="s">
        <v>263</v>
      </c>
      <c r="BT1" t="s">
        <v>264</v>
      </c>
      <c r="BU1" t="s">
        <v>265</v>
      </c>
      <c r="BV1" t="s">
        <v>266</v>
      </c>
      <c r="BW1" t="s">
        <v>267</v>
      </c>
      <c r="BX1" t="s">
        <v>268</v>
      </c>
      <c r="BY1" t="s">
        <v>269</v>
      </c>
      <c r="BZ1" t="s">
        <v>270</v>
      </c>
      <c r="CA1" t="s">
        <v>271</v>
      </c>
      <c r="CB1" t="s">
        <v>272</v>
      </c>
      <c r="CC1" t="s">
        <v>273</v>
      </c>
      <c r="CD1" t="s">
        <v>274</v>
      </c>
      <c r="CE1" t="s">
        <v>275</v>
      </c>
      <c r="CF1" t="s">
        <v>276</v>
      </c>
      <c r="CG1" t="s">
        <v>277</v>
      </c>
      <c r="CH1" t="s">
        <v>278</v>
      </c>
      <c r="CI1" t="s">
        <v>279</v>
      </c>
      <c r="CJ1" t="s">
        <v>280</v>
      </c>
      <c r="CK1" t="s">
        <v>281</v>
      </c>
      <c r="CL1" t="s">
        <v>282</v>
      </c>
      <c r="CM1" t="s">
        <v>283</v>
      </c>
      <c r="CN1" t="s">
        <v>284</v>
      </c>
      <c r="CO1" t="s">
        <v>285</v>
      </c>
      <c r="CP1" t="s">
        <v>286</v>
      </c>
      <c r="CQ1" t="s">
        <v>287</v>
      </c>
      <c r="CR1" t="s">
        <v>288</v>
      </c>
      <c r="CS1" t="s">
        <v>289</v>
      </c>
      <c r="CT1" t="s">
        <v>290</v>
      </c>
      <c r="CU1" t="s">
        <v>291</v>
      </c>
      <c r="CV1" t="s">
        <v>292</v>
      </c>
      <c r="CW1" t="s">
        <v>293</v>
      </c>
      <c r="CX1" t="s">
        <v>294</v>
      </c>
      <c r="CY1" t="s">
        <v>295</v>
      </c>
      <c r="CZ1" t="s">
        <v>296</v>
      </c>
      <c r="DA1" t="s">
        <v>297</v>
      </c>
      <c r="DB1" t="s">
        <v>298</v>
      </c>
      <c r="DC1" t="s">
        <v>299</v>
      </c>
      <c r="DD1" t="s">
        <v>300</v>
      </c>
      <c r="DE1" t="s">
        <v>301</v>
      </c>
      <c r="DF1" t="s">
        <v>302</v>
      </c>
      <c r="DG1" t="s">
        <v>303</v>
      </c>
      <c r="DH1" t="s">
        <v>304</v>
      </c>
      <c r="DI1" t="s">
        <v>305</v>
      </c>
      <c r="DJ1" t="s">
        <v>306</v>
      </c>
      <c r="DK1" t="s">
        <v>307</v>
      </c>
      <c r="DL1" t="s">
        <v>308</v>
      </c>
      <c r="DM1" t="s">
        <v>309</v>
      </c>
      <c r="DN1" t="s">
        <v>310</v>
      </c>
      <c r="DO1" t="s">
        <v>311</v>
      </c>
      <c r="DP1" t="s">
        <v>312</v>
      </c>
      <c r="DQ1" t="s">
        <v>313</v>
      </c>
      <c r="DR1" t="s">
        <v>314</v>
      </c>
      <c r="DS1" t="s">
        <v>315</v>
      </c>
      <c r="DT1" t="s">
        <v>316</v>
      </c>
      <c r="DU1" t="s">
        <v>317</v>
      </c>
      <c r="DV1" t="s">
        <v>318</v>
      </c>
      <c r="DW1" t="s">
        <v>319</v>
      </c>
      <c r="DX1" t="s">
        <v>320</v>
      </c>
      <c r="DY1" t="s">
        <v>321</v>
      </c>
      <c r="DZ1" t="s">
        <v>322</v>
      </c>
      <c r="EA1" t="s">
        <v>323</v>
      </c>
      <c r="EB1" t="s">
        <v>324</v>
      </c>
      <c r="EC1" t="s">
        <v>325</v>
      </c>
      <c r="ED1" t="s">
        <v>326</v>
      </c>
      <c r="EE1" t="s">
        <v>327</v>
      </c>
      <c r="EF1" t="s">
        <v>328</v>
      </c>
      <c r="EG1" t="s">
        <v>329</v>
      </c>
      <c r="EH1" t="s">
        <v>330</v>
      </c>
      <c r="EI1" t="s">
        <v>331</v>
      </c>
      <c r="EJ1" t="s">
        <v>332</v>
      </c>
      <c r="EK1" t="s">
        <v>333</v>
      </c>
      <c r="EL1" t="s">
        <v>334</v>
      </c>
      <c r="EM1" t="s">
        <v>335</v>
      </c>
      <c r="EN1" t="s">
        <v>336</v>
      </c>
      <c r="EO1" t="s">
        <v>337</v>
      </c>
      <c r="EP1" t="s">
        <v>338</v>
      </c>
      <c r="EQ1" t="s">
        <v>339</v>
      </c>
      <c r="ER1" t="s">
        <v>340</v>
      </c>
      <c r="ES1" t="s">
        <v>341</v>
      </c>
      <c r="ET1" t="s">
        <v>342</v>
      </c>
      <c r="EU1" t="s">
        <v>343</v>
      </c>
      <c r="EV1" t="s">
        <v>344</v>
      </c>
      <c r="EW1" t="s">
        <v>345</v>
      </c>
      <c r="EX1" t="s">
        <v>346</v>
      </c>
      <c r="EY1" t="s">
        <v>347</v>
      </c>
      <c r="EZ1" t="s">
        <v>348</v>
      </c>
      <c r="FA1" t="s">
        <v>349</v>
      </c>
      <c r="FB1" t="s">
        <v>350</v>
      </c>
      <c r="FC1" t="s">
        <v>351</v>
      </c>
      <c r="FD1" t="s">
        <v>352</v>
      </c>
      <c r="FE1" t="s">
        <v>353</v>
      </c>
      <c r="FF1" t="s">
        <v>354</v>
      </c>
      <c r="FG1" t="s">
        <v>355</v>
      </c>
      <c r="FH1" t="s">
        <v>356</v>
      </c>
      <c r="FI1" t="s">
        <v>357</v>
      </c>
      <c r="FJ1" t="s">
        <v>358</v>
      </c>
      <c r="FK1" t="s">
        <v>359</v>
      </c>
      <c r="FL1" t="s">
        <v>360</v>
      </c>
      <c r="FM1" t="s">
        <v>361</v>
      </c>
      <c r="FN1" t="s">
        <v>362</v>
      </c>
      <c r="FO1" t="s">
        <v>363</v>
      </c>
      <c r="FP1" t="s">
        <v>364</v>
      </c>
      <c r="FQ1" t="s">
        <v>365</v>
      </c>
      <c r="FR1" t="s">
        <v>366</v>
      </c>
      <c r="FS1" t="s">
        <v>367</v>
      </c>
      <c r="FT1" t="s">
        <v>368</v>
      </c>
      <c r="FU1" t="s">
        <v>369</v>
      </c>
      <c r="FV1" t="s">
        <v>370</v>
      </c>
      <c r="FW1" t="s">
        <v>371</v>
      </c>
      <c r="FX1" t="s">
        <v>372</v>
      </c>
      <c r="FY1" t="s">
        <v>373</v>
      </c>
      <c r="FZ1" t="s">
        <v>374</v>
      </c>
      <c r="GA1" t="s">
        <v>375</v>
      </c>
      <c r="GB1" t="s">
        <v>376</v>
      </c>
      <c r="GC1" t="s">
        <v>377</v>
      </c>
      <c r="GD1" t="s">
        <v>378</v>
      </c>
      <c r="GE1" t="s">
        <v>379</v>
      </c>
      <c r="GF1" t="s">
        <v>380</v>
      </c>
      <c r="GG1" t="s">
        <v>381</v>
      </c>
      <c r="GH1" t="s">
        <v>382</v>
      </c>
      <c r="GI1" t="s">
        <v>383</v>
      </c>
      <c r="GJ1" t="s">
        <v>384</v>
      </c>
      <c r="GK1" t="s">
        <v>385</v>
      </c>
      <c r="GL1" t="s">
        <v>386</v>
      </c>
      <c r="GM1" t="s">
        <v>387</v>
      </c>
      <c r="GN1" t="s">
        <v>388</v>
      </c>
      <c r="GO1" t="s">
        <v>389</v>
      </c>
      <c r="GP1" t="s">
        <v>390</v>
      </c>
      <c r="GQ1" t="s">
        <v>391</v>
      </c>
      <c r="GR1" t="s">
        <v>392</v>
      </c>
      <c r="GS1" t="s">
        <v>393</v>
      </c>
      <c r="GT1" t="s">
        <v>394</v>
      </c>
      <c r="GU1" t="s">
        <v>395</v>
      </c>
      <c r="GV1" t="s">
        <v>396</v>
      </c>
      <c r="GW1" t="s">
        <v>397</v>
      </c>
      <c r="GX1" t="s">
        <v>398</v>
      </c>
      <c r="GY1" t="s">
        <v>399</v>
      </c>
      <c r="GZ1" t="s">
        <v>400</v>
      </c>
      <c r="HA1" t="s">
        <v>401</v>
      </c>
      <c r="HB1" t="s">
        <v>402</v>
      </c>
      <c r="HC1" t="s">
        <v>403</v>
      </c>
      <c r="HD1" t="s">
        <v>404</v>
      </c>
      <c r="HE1" t="s">
        <v>405</v>
      </c>
      <c r="HF1" t="s">
        <v>406</v>
      </c>
      <c r="HG1" t="s">
        <v>407</v>
      </c>
      <c r="HH1" t="s">
        <v>408</v>
      </c>
      <c r="HI1" t="s">
        <v>409</v>
      </c>
      <c r="HJ1" t="s">
        <v>410</v>
      </c>
      <c r="HK1" t="s">
        <v>411</v>
      </c>
      <c r="HL1" t="s">
        <v>412</v>
      </c>
      <c r="HM1" t="s">
        <v>413</v>
      </c>
      <c r="HN1" t="s">
        <v>414</v>
      </c>
      <c r="HO1" t="s">
        <v>415</v>
      </c>
      <c r="HP1" t="s">
        <v>416</v>
      </c>
      <c r="HQ1" t="s">
        <v>417</v>
      </c>
      <c r="HR1" t="s">
        <v>418</v>
      </c>
      <c r="HS1" t="s">
        <v>419</v>
      </c>
      <c r="HT1" t="s">
        <v>420</v>
      </c>
      <c r="HU1" t="s">
        <v>421</v>
      </c>
      <c r="HV1" t="s">
        <v>422</v>
      </c>
      <c r="HW1" t="s">
        <v>423</v>
      </c>
      <c r="HX1" t="s">
        <v>424</v>
      </c>
      <c r="HY1" t="s">
        <v>425</v>
      </c>
      <c r="HZ1" t="s">
        <v>426</v>
      </c>
      <c r="IA1" t="s">
        <v>427</v>
      </c>
      <c r="IB1" t="s">
        <v>428</v>
      </c>
      <c r="IC1" t="s">
        <v>433</v>
      </c>
      <c r="ID1" t="s">
        <v>434</v>
      </c>
      <c r="IE1" t="s">
        <v>435</v>
      </c>
      <c r="IF1" t="s">
        <v>436</v>
      </c>
      <c r="IG1" t="s">
        <v>437</v>
      </c>
      <c r="IH1" t="s">
        <v>438</v>
      </c>
      <c r="II1" t="s">
        <v>439</v>
      </c>
      <c r="IJ1" t="s">
        <v>440</v>
      </c>
      <c r="IK1" t="s">
        <v>441</v>
      </c>
      <c r="IL1" t="s">
        <v>442</v>
      </c>
      <c r="IM1" t="s">
        <v>443</v>
      </c>
      <c r="IN1" t="s">
        <v>444</v>
      </c>
      <c r="IO1" t="s">
        <v>445</v>
      </c>
      <c r="IP1" t="s">
        <v>446</v>
      </c>
      <c r="IQ1" t="s">
        <v>447</v>
      </c>
      <c r="IR1" t="s">
        <v>448</v>
      </c>
      <c r="IS1" t="s">
        <v>449</v>
      </c>
      <c r="IT1" t="s">
        <v>450</v>
      </c>
      <c r="IU1" t="s">
        <v>451</v>
      </c>
      <c r="IV1" t="s">
        <v>452</v>
      </c>
    </row>
    <row r="2" spans="1:242" ht="13.5">
      <c r="A2" t="str">
        <f>'報告シート１ '!G8</f>
        <v>　　　　　　　　　　</v>
      </c>
      <c r="B2" t="e">
        <f>'報告シート１ '!$G11</f>
        <v>#DIV/0!</v>
      </c>
      <c r="C2" t="e">
        <f>'報告シート１ '!$G12</f>
        <v>#DIV/0!</v>
      </c>
      <c r="D2" t="e">
        <f>'報告シート１ '!$G13</f>
        <v>#DIV/0!</v>
      </c>
      <c r="E2" t="e">
        <f>'報告シート１ '!$G14</f>
        <v>#DIV/0!</v>
      </c>
      <c r="F2" t="e">
        <f>'報告シート１ '!$G15</f>
        <v>#DIV/0!</v>
      </c>
      <c r="G2" t="e">
        <f>'報告シート１ '!$G16</f>
        <v>#DIV/0!</v>
      </c>
      <c r="H2" t="e">
        <f>'報告シート１ '!$G17</f>
        <v>#DIV/0!</v>
      </c>
      <c r="I2" t="e">
        <f>'報告シート１ '!$G18</f>
        <v>#DIV/0!</v>
      </c>
      <c r="J2">
        <f>'報告シート１ '!$G19</f>
        <v>0</v>
      </c>
      <c r="K2" t="e">
        <f>'報告シート１ '!$G20</f>
        <v>#DIV/0!</v>
      </c>
      <c r="L2" t="e">
        <f>'報告シート１ '!$G21</f>
        <v>#DIV/0!</v>
      </c>
      <c r="M2" t="e">
        <f>'報告シート１ '!$G22</f>
        <v>#DIV/0!</v>
      </c>
      <c r="N2" t="e">
        <f>'報告シート１ '!$G23</f>
        <v>#DIV/0!</v>
      </c>
      <c r="O2" t="e">
        <f>'報告シート１ '!$G24</f>
        <v>#DIV/0!</v>
      </c>
      <c r="P2" t="e">
        <f>'報告シート１ '!$G25</f>
        <v>#DIV/0!</v>
      </c>
      <c r="Q2" t="e">
        <f>'報告シート１ '!$G26</f>
        <v>#DIV/0!</v>
      </c>
      <c r="R2" t="e">
        <f>'報告シート１ '!$G27</f>
        <v>#DIV/0!</v>
      </c>
      <c r="S2" t="e">
        <f>'報告シート１ '!$G28</f>
        <v>#DIV/0!</v>
      </c>
      <c r="T2" t="e">
        <f>'報告シート１ '!$G29</f>
        <v>#DIV/0!</v>
      </c>
      <c r="U2" t="e">
        <f>'報告シート１ '!$G30</f>
        <v>#DIV/0!</v>
      </c>
      <c r="V2" t="e">
        <f>'報告シート１ '!$G31</f>
        <v>#DIV/0!</v>
      </c>
      <c r="W2" t="e">
        <f>'報告シート１ '!$G32</f>
        <v>#DIV/0!</v>
      </c>
      <c r="X2" t="e">
        <f>'報告シート１ '!$G33</f>
        <v>#DIV/0!</v>
      </c>
      <c r="Y2" t="e">
        <f>'報告シート１ '!$G34</f>
        <v>#DIV/0!</v>
      </c>
      <c r="Z2" t="e">
        <f>'報告シート１ '!$G35</f>
        <v>#DIV/0!</v>
      </c>
      <c r="AA2">
        <f>'報告シート１ '!$G36</f>
        <v>0</v>
      </c>
      <c r="AB2" t="e">
        <f>'報告シート１ '!$G37</f>
        <v>#DIV/0!</v>
      </c>
      <c r="AC2" t="e">
        <f>'報告シート１ '!$G38</f>
        <v>#DIV/0!</v>
      </c>
      <c r="AD2" t="e">
        <f>'報告シート１ '!$G39</f>
        <v>#DIV/0!</v>
      </c>
      <c r="AE2" t="e">
        <f>'報告シート１ '!$G40</f>
        <v>#DIV/0!</v>
      </c>
      <c r="AF2" t="e">
        <f>'報告シート１ '!$G41</f>
        <v>#DIV/0!</v>
      </c>
      <c r="AG2" t="e">
        <f>'報告シート１ '!$G42</f>
        <v>#DIV/0!</v>
      </c>
      <c r="AH2">
        <f>'報告シート１ '!$G43</f>
        <v>0</v>
      </c>
      <c r="AI2" t="e">
        <f>'報告シート１ '!$G44</f>
        <v>#DIV/0!</v>
      </c>
      <c r="AJ2" t="e">
        <f>'報告シート１ '!$G45</f>
        <v>#DIV/0!</v>
      </c>
      <c r="AK2" t="e">
        <f>'報告シート１ '!$G46</f>
        <v>#DIV/0!</v>
      </c>
      <c r="AL2" t="e">
        <f>'報告シート１ '!$G47</f>
        <v>#DIV/0!</v>
      </c>
      <c r="AM2" t="e">
        <f>'報告シート１ '!$G48</f>
        <v>#DIV/0!</v>
      </c>
      <c r="AN2" t="e">
        <f>'報告シート１ '!$G49</f>
        <v>#DIV/0!</v>
      </c>
      <c r="AO2" t="e">
        <f>'報告シート１ '!$G50</f>
        <v>#DIV/0!</v>
      </c>
      <c r="AP2">
        <f>'報告シート１ '!$G51</f>
        <v>0</v>
      </c>
      <c r="AQ2">
        <f>'報告シート１ '!$G52</f>
        <v>0</v>
      </c>
      <c r="AR2">
        <f>'報告シート１ '!$G53</f>
        <v>0</v>
      </c>
      <c r="AS2" t="e">
        <f>'報告シート１ '!$G54</f>
        <v>#DIV/0!</v>
      </c>
      <c r="AT2" t="e">
        <f>'報告シート１ '!$G55</f>
        <v>#DIV/0!</v>
      </c>
      <c r="AU2" t="e">
        <f>'報告シート１ '!$G56</f>
        <v>#DIV/0!</v>
      </c>
      <c r="AV2" t="e">
        <f>'報告シート１ '!$G57</f>
        <v>#DIV/0!</v>
      </c>
      <c r="AW2" t="e">
        <f>'報告シート１ '!$G58</f>
        <v>#DIV/0!</v>
      </c>
      <c r="AX2" t="e">
        <f>'報告シート１ '!$G59</f>
        <v>#DIV/0!</v>
      </c>
      <c r="AY2" t="e">
        <f>'報告シート１ '!$G60</f>
        <v>#DIV/0!</v>
      </c>
      <c r="AZ2" t="e">
        <f>'報告シート１ '!$G61</f>
        <v>#DIV/0!</v>
      </c>
      <c r="BA2" t="e">
        <f>'報告シート１ '!$G62</f>
        <v>#DIV/0!</v>
      </c>
      <c r="BB2" t="e">
        <f>'報告シート１ '!$G63</f>
        <v>#DIV/0!</v>
      </c>
      <c r="BC2" t="e">
        <f>'報告シート１ '!$G64</f>
        <v>#DIV/0!</v>
      </c>
      <c r="BD2" t="e">
        <f>'報告シート１ '!$G65</f>
        <v>#DIV/0!</v>
      </c>
      <c r="BE2" t="e">
        <f>'報告シート１ '!$G66</f>
        <v>#DIV/0!</v>
      </c>
      <c r="BF2" t="e">
        <f>'報告シート１ '!$G67</f>
        <v>#DIV/0!</v>
      </c>
      <c r="BG2" t="e">
        <f>'報告シート１ '!$G68</f>
        <v>#DIV/0!</v>
      </c>
      <c r="BH2" t="e">
        <f>'報告シート１ '!$G69</f>
        <v>#DIV/0!</v>
      </c>
      <c r="BI2" t="e">
        <f>'報告シート１ '!$G70</f>
        <v>#DIV/0!</v>
      </c>
      <c r="BJ2" t="e">
        <f>'報告シート１ '!$G71</f>
        <v>#DIV/0!</v>
      </c>
      <c r="BS2" t="str">
        <f>'報告シート１ '!M8</f>
        <v>　　　　　　　　　　</v>
      </c>
      <c r="BT2">
        <f>'報告シート１ '!$M11</f>
        <v>0</v>
      </c>
      <c r="BU2">
        <f>'報告シート１ '!$M12</f>
        <v>0</v>
      </c>
      <c r="BV2">
        <f>'報告シート１ '!$M13</f>
        <v>0</v>
      </c>
      <c r="BW2">
        <f>'報告シート１ '!$M14</f>
        <v>0</v>
      </c>
      <c r="BX2">
        <f>'報告シート１ '!$M15</f>
        <v>0</v>
      </c>
      <c r="BY2">
        <f>'報告シート１ '!$M16</f>
        <v>0</v>
      </c>
      <c r="BZ2">
        <f>'報告シート１ '!$M17</f>
        <v>0</v>
      </c>
      <c r="CA2" t="str">
        <f>'報告シート１ '!$M18</f>
        <v>－</v>
      </c>
      <c r="CB2">
        <f>'報告シート１ '!$M19</f>
        <v>0</v>
      </c>
      <c r="CC2">
        <f>'報告シート１ '!$M20</f>
        <v>0</v>
      </c>
      <c r="CD2">
        <f>'報告シート１ '!$M21</f>
        <v>0</v>
      </c>
      <c r="CE2">
        <f>'報告シート１ '!$M22</f>
        <v>0</v>
      </c>
      <c r="CF2">
        <f>'報告シート１ '!$M23</f>
        <v>0</v>
      </c>
      <c r="CG2">
        <f>'報告シート１ '!$M24</f>
        <v>0</v>
      </c>
      <c r="CH2">
        <f>'報告シート１ '!$M25</f>
        <v>0</v>
      </c>
      <c r="CI2">
        <f>'報告シート１ '!$M26</f>
        <v>0</v>
      </c>
      <c r="CJ2">
        <f>'報告シート１ '!$M27</f>
        <v>0</v>
      </c>
      <c r="CK2">
        <f>'報告シート１ '!$M28</f>
        <v>0</v>
      </c>
      <c r="CL2">
        <f>'報告シート１ '!$M29</f>
        <v>0</v>
      </c>
      <c r="CM2">
        <f>'報告シート１ '!$M30</f>
        <v>0</v>
      </c>
      <c r="CN2">
        <f>'報告シート１ '!$M31</f>
        <v>0</v>
      </c>
      <c r="CO2">
        <f>'報告シート１ '!$M32</f>
        <v>0</v>
      </c>
      <c r="CP2" t="str">
        <f>'報告シート１ '!$M33</f>
        <v>－</v>
      </c>
      <c r="CQ2" t="str">
        <f>'報告シート１ '!$M34</f>
        <v>－</v>
      </c>
      <c r="CR2" t="str">
        <f>'報告シート１ '!$M35</f>
        <v>－</v>
      </c>
      <c r="CS2">
        <f>'報告シート１ '!$M36</f>
        <v>0</v>
      </c>
      <c r="CT2">
        <f>'報告シート１ '!$M37</f>
        <v>0</v>
      </c>
      <c r="CU2">
        <f>'報告シート１ '!$M38</f>
        <v>0</v>
      </c>
      <c r="CV2">
        <f>'報告シート１ '!$M39</f>
        <v>0</v>
      </c>
      <c r="CW2">
        <f>'報告シート１ '!$M40</f>
        <v>0</v>
      </c>
      <c r="CX2">
        <f>'報告シート１ '!$M41</f>
        <v>0</v>
      </c>
      <c r="CY2" t="str">
        <f>'報告シート１ '!$M42</f>
        <v>－</v>
      </c>
      <c r="CZ2">
        <f>'報告シート１ '!$M43</f>
        <v>0</v>
      </c>
      <c r="DA2">
        <f>'報告シート１ '!$M44</f>
        <v>0</v>
      </c>
      <c r="DB2">
        <f>'報告シート１ '!$M45</f>
        <v>0</v>
      </c>
      <c r="DC2">
        <f>'報告シート１ '!$M46</f>
        <v>0</v>
      </c>
      <c r="DD2">
        <f>'報告シート１ '!$M47</f>
        <v>0</v>
      </c>
      <c r="DE2">
        <f>'報告シート１ '!$M48</f>
        <v>0</v>
      </c>
      <c r="DF2" t="str">
        <f>'報告シート１ '!$M49</f>
        <v>－</v>
      </c>
      <c r="DG2" t="str">
        <f>'報告シート１ '!$M50</f>
        <v>－</v>
      </c>
      <c r="DH2">
        <f>'報告シート１ '!$M51</f>
        <v>0</v>
      </c>
      <c r="DI2">
        <f>'報告シート１ '!$M52</f>
        <v>0</v>
      </c>
      <c r="DJ2">
        <f>'報告シート１ '!$M53</f>
        <v>0</v>
      </c>
      <c r="DK2">
        <f>'報告シート１ '!$M54</f>
        <v>0</v>
      </c>
      <c r="DL2">
        <f>'報告シート１ '!$M55</f>
        <v>0</v>
      </c>
      <c r="DM2">
        <f>'報告シート１ '!$M56</f>
        <v>0</v>
      </c>
      <c r="DN2">
        <f>'報告シート１ '!$M57</f>
        <v>0</v>
      </c>
      <c r="DO2" t="str">
        <f>'報告シート１ '!$M58</f>
        <v>－</v>
      </c>
      <c r="DP2">
        <f>'報告シート１ '!$M59</f>
        <v>0</v>
      </c>
      <c r="DQ2">
        <f>'報告シート１ '!$M60</f>
        <v>0</v>
      </c>
      <c r="DR2">
        <f>'報告シート１ '!$M61</f>
        <v>0</v>
      </c>
      <c r="DS2">
        <f>'報告シート１ '!$M62</f>
        <v>0</v>
      </c>
      <c r="DT2">
        <f>'報告シート１ '!$M63</f>
        <v>0</v>
      </c>
      <c r="DU2">
        <f>'報告シート１ '!$M64</f>
        <v>0</v>
      </c>
      <c r="DV2">
        <f>'報告シート１ '!$M65</f>
        <v>0</v>
      </c>
      <c r="DW2">
        <f>'報告シート１ '!$M66</f>
        <v>0</v>
      </c>
      <c r="DX2" t="str">
        <f>'報告シート１ '!$M67</f>
        <v>－</v>
      </c>
      <c r="DY2" t="str">
        <f>'報告シート１ '!$M68</f>
        <v>－</v>
      </c>
      <c r="DZ2" t="str">
        <f>'報告シート１ '!$M69</f>
        <v>－</v>
      </c>
      <c r="EA2" t="str">
        <f>'報告シート１ '!$M70</f>
        <v>－</v>
      </c>
      <c r="EB2" t="str">
        <f>'報告シート１ '!$M71</f>
        <v>－</v>
      </c>
      <c r="EK2" t="str">
        <f>'報告シート２ '!D1</f>
        <v>　　　　　　　　　　</v>
      </c>
      <c r="EL2">
        <f>'報告シート２ '!$D3</f>
        <v>0</v>
      </c>
      <c r="EM2">
        <f>'報告シート２ '!$D4</f>
        <v>0</v>
      </c>
      <c r="EN2">
        <f>'報告シート２ '!$D5</f>
        <v>0</v>
      </c>
      <c r="EO2">
        <f>'報告シート２ '!$D6</f>
        <v>0</v>
      </c>
      <c r="EP2">
        <f>'報告シート２ '!$D7</f>
        <v>0</v>
      </c>
      <c r="EQ2">
        <f>'報告シート２ '!$D8</f>
        <v>0</v>
      </c>
      <c r="ER2">
        <f>'報告シート２ '!$D9</f>
        <v>0</v>
      </c>
      <c r="ES2">
        <f>'報告シート２ '!$D10</f>
        <v>0</v>
      </c>
      <c r="ET2">
        <f>'報告シート２ '!$D11</f>
        <v>0</v>
      </c>
      <c r="EU2">
        <f>'報告シート２ '!$D12</f>
        <v>0</v>
      </c>
      <c r="EV2">
        <f>'報告シート２ '!$D13</f>
        <v>0</v>
      </c>
      <c r="EW2">
        <f>'報告シート２ '!$D14</f>
        <v>0</v>
      </c>
      <c r="EX2">
        <f>'報告シート２ '!$D15</f>
        <v>0</v>
      </c>
      <c r="EY2">
        <f>'報告シート２ '!$D16</f>
        <v>0</v>
      </c>
      <c r="EZ2">
        <f>'報告シート２ '!$D17</f>
        <v>0</v>
      </c>
      <c r="FA2">
        <f>'報告シート２ '!$D18</f>
        <v>0</v>
      </c>
      <c r="FB2">
        <f>'報告シート２ '!$D19</f>
        <v>0</v>
      </c>
      <c r="FC2">
        <f>'報告シート２ '!$D20</f>
        <v>0</v>
      </c>
      <c r="FD2">
        <f>'報告シート２ '!$D22</f>
        <v>0</v>
      </c>
      <c r="FE2">
        <f>'報告シート２ '!$D23</f>
        <v>0</v>
      </c>
      <c r="FF2">
        <f>'報告シート２ '!$D24</f>
        <v>0</v>
      </c>
      <c r="FG2">
        <f>'報告シート２ '!$D25</f>
        <v>0</v>
      </c>
      <c r="FH2">
        <f>'報告シート２ '!$D26</f>
        <v>0</v>
      </c>
      <c r="FI2">
        <f>'報告シート２ '!$D27</f>
        <v>0</v>
      </c>
      <c r="FJ2">
        <f>'報告シート２ '!$D28</f>
        <v>0</v>
      </c>
      <c r="FK2">
        <f>'報告シート２ '!$D29</f>
        <v>0</v>
      </c>
      <c r="FL2">
        <f>'報告シート２ '!$D30</f>
        <v>0</v>
      </c>
      <c r="FM2">
        <f>'報告シート２ '!$D31</f>
        <v>0</v>
      </c>
      <c r="FN2">
        <f>'報告シート２ '!$D32</f>
        <v>0</v>
      </c>
      <c r="FO2">
        <f>'報告シート２ '!$D33</f>
        <v>0</v>
      </c>
      <c r="FP2">
        <f>'報告シート２ '!$D34</f>
        <v>0</v>
      </c>
      <c r="FQ2">
        <f>'報告シート２ '!$D35</f>
        <v>0</v>
      </c>
      <c r="FR2">
        <f>'報告シート２ '!$D36</f>
        <v>0</v>
      </c>
      <c r="FS2">
        <f>'報告シート２ '!$D37</f>
        <v>0</v>
      </c>
      <c r="FT2">
        <f>'報告シート２ '!$D38</f>
        <v>0</v>
      </c>
      <c r="FU2">
        <f>'報告シート２ '!$D39</f>
        <v>0</v>
      </c>
      <c r="FV2">
        <f>'報告シート２ '!$D40</f>
        <v>0</v>
      </c>
      <c r="FW2">
        <f>'報告シート２ '!$D41</f>
        <v>0</v>
      </c>
      <c r="FX2">
        <f>'報告シート２ '!$D42</f>
        <v>0</v>
      </c>
      <c r="FY2">
        <f>'報告シート２ '!$D43</f>
        <v>0</v>
      </c>
      <c r="FZ2">
        <f>'報告シート２ '!$D44</f>
        <v>0</v>
      </c>
      <c r="GA2">
        <f>'報告シート２ '!$D45</f>
        <v>0</v>
      </c>
      <c r="GB2">
        <f>'報告シート２ '!$D46</f>
        <v>0</v>
      </c>
      <c r="GC2">
        <f>'報告シート２ '!$D47</f>
        <v>0</v>
      </c>
      <c r="GD2">
        <f>'報告シート２ '!$D48</f>
        <v>0</v>
      </c>
      <c r="GE2">
        <f>'報告シート２ '!$D49</f>
        <v>0</v>
      </c>
      <c r="GF2">
        <f>'報告シート２ '!$D50</f>
        <v>0</v>
      </c>
      <c r="GG2">
        <f>'報告シート２ '!$D51</f>
        <v>0</v>
      </c>
      <c r="GH2">
        <f>'報告シート２ '!$D52</f>
        <v>0</v>
      </c>
      <c r="GI2">
        <f>'報告シート２ '!$D53</f>
        <v>0</v>
      </c>
      <c r="GJ2">
        <f>'報告シート２ '!$D54</f>
        <v>0</v>
      </c>
      <c r="GK2">
        <f>'報告シート２ '!$D55</f>
        <v>0</v>
      </c>
      <c r="GL2">
        <f>'報告シート２ '!$D56</f>
        <v>0</v>
      </c>
      <c r="GM2">
        <f>'報告シート２ '!$D57</f>
        <v>0</v>
      </c>
      <c r="GN2">
        <f>'報告シート２ '!$D58</f>
        <v>0</v>
      </c>
      <c r="GO2">
        <f>'報告シート２ '!$D59</f>
        <v>0</v>
      </c>
      <c r="GP2">
        <f>'報告シート２ '!$D60</f>
        <v>0</v>
      </c>
      <c r="GQ2">
        <f>'報告シート２ '!$D61</f>
        <v>0</v>
      </c>
      <c r="HB2" t="str">
        <f>'報告シート３ '!D3</f>
        <v>　　　　　　　　　　</v>
      </c>
      <c r="HC2">
        <f>'報告シート３ '!$D7</f>
        <v>0</v>
      </c>
      <c r="HD2">
        <f>'報告シート３ '!$D8</f>
        <v>0</v>
      </c>
      <c r="HE2">
        <f>'報告シート３ '!$D9</f>
        <v>0</v>
      </c>
      <c r="HF2">
        <f>'報告シート３ '!$D10</f>
        <v>0</v>
      </c>
      <c r="HG2">
        <f>'報告シート３ '!$D11</f>
        <v>0</v>
      </c>
      <c r="HH2">
        <f>'報告シート３ '!$D12</f>
        <v>0</v>
      </c>
      <c r="HI2">
        <f>'報告シート３ '!$D13</f>
        <v>0</v>
      </c>
      <c r="HJ2">
        <f>'報告シート３ '!$D14</f>
        <v>0</v>
      </c>
      <c r="HK2">
        <f>'報告シート３ '!$D15</f>
        <v>0</v>
      </c>
      <c r="HL2">
        <f>'報告シート３ '!$D16</f>
        <v>0</v>
      </c>
      <c r="HM2">
        <f>'報告シート３ '!$D17</f>
        <v>0</v>
      </c>
      <c r="HN2">
        <f>'報告シート３ '!$D18</f>
        <v>0</v>
      </c>
      <c r="HO2">
        <f>'報告シート３ '!$D19</f>
        <v>0</v>
      </c>
      <c r="HP2">
        <f>'報告シート３ '!$D20</f>
        <v>0</v>
      </c>
      <c r="HQ2">
        <f>'報告シート３ '!$D21</f>
        <v>0</v>
      </c>
      <c r="HR2">
        <f>'報告シート３ '!$D22</f>
        <v>0</v>
      </c>
      <c r="HS2">
        <f>'報告シート３ '!$D23</f>
        <v>0</v>
      </c>
      <c r="HT2">
        <f>'報告シート３ '!$D24</f>
        <v>0</v>
      </c>
      <c r="HU2">
        <f>'報告シート３ '!$D25</f>
        <v>0</v>
      </c>
      <c r="HV2">
        <f>'報告シート３ '!$D26</f>
        <v>0</v>
      </c>
      <c r="HW2">
        <f>'報告シート３ '!$D27</f>
        <v>0</v>
      </c>
      <c r="HX2">
        <f>'報告シート３ '!$D28</f>
        <v>0</v>
      </c>
      <c r="HY2">
        <f>'報告シート３ '!$D29</f>
        <v>0</v>
      </c>
      <c r="HZ2">
        <f>'報告シート３ '!$D30</f>
        <v>0</v>
      </c>
      <c r="IA2">
        <f>'報告シート３ '!$D31</f>
        <v>0</v>
      </c>
      <c r="IB2">
        <f>'報告シート３ '!$D32</f>
        <v>0</v>
      </c>
      <c r="IC2">
        <f>'報告シート３ '!$D33</f>
        <v>0</v>
      </c>
      <c r="ID2">
        <f>'報告シート３ '!$D34</f>
        <v>0</v>
      </c>
      <c r="IE2">
        <f>'報告シート３ '!$D35</f>
        <v>0</v>
      </c>
      <c r="IF2">
        <f>'報告シート３ '!$D36</f>
        <v>0</v>
      </c>
      <c r="IG2">
        <f>'報告シート３ '!$D37</f>
        <v>0</v>
      </c>
      <c r="IH2">
        <f>'報告シート３ '!$D38</f>
        <v>0</v>
      </c>
    </row>
    <row r="3" spans="1:242" ht="13.5">
      <c r="A3" t="str">
        <f>'報告シート１ '!G7</f>
        <v>試験所番号</v>
      </c>
      <c r="B3" t="str">
        <f>'報告シート１ '!$D11</f>
        <v>2,3,7,8-TeCDD</v>
      </c>
      <c r="C3" t="str">
        <f>'報告シート１ '!$D12</f>
        <v>1,2,3,7,8-PeCDD</v>
      </c>
      <c r="D3" t="str">
        <f>'報告シート１ '!$D13</f>
        <v>1,2,3,4,7,8-HxCDD</v>
      </c>
      <c r="E3" t="str">
        <f>'報告シート１ '!$D14</f>
        <v>1,2,3,6,7,8-HxCDD</v>
      </c>
      <c r="F3" t="str">
        <f>'報告シート１ '!$D15</f>
        <v>1,2,3,7,8,9-HxCDD</v>
      </c>
      <c r="G3" t="str">
        <f>'報告シート１ '!$D16</f>
        <v>1,2,3,4,6,7,8-HpCDD</v>
      </c>
      <c r="H3" t="str">
        <f>'報告シート１ '!$D17</f>
        <v>OCDD</v>
      </c>
      <c r="I3">
        <f>'報告シート１ '!$D18</f>
        <v>0</v>
      </c>
      <c r="J3">
        <f>'報告シート１ '!$D19</f>
        <v>0</v>
      </c>
      <c r="K3" t="str">
        <f>'報告シート１ '!$D20</f>
        <v>2,3,7,8-TeCDF</v>
      </c>
      <c r="L3" t="str">
        <f>'報告シート１ '!$D21</f>
        <v>1,2,3,7,8-PeCDF（単独分離）</v>
      </c>
      <c r="M3" t="str">
        <f>'報告シート１ '!$D22</f>
        <v>1,2,3,7,8-PeCDF（他と重なり）</v>
      </c>
      <c r="N3" t="str">
        <f>'報告シート１ '!$D23</f>
        <v>2,3,4,7,8-PeCDF</v>
      </c>
      <c r="O3" t="str">
        <f>'報告シート１ '!$D24</f>
        <v>1,2,3,4,7,8-HxCDF（単独分離）</v>
      </c>
      <c r="P3" t="str">
        <f>'報告シート１ '!$D25</f>
        <v>1,2,3,4,7,8-HxCDF（他と重なり)</v>
      </c>
      <c r="Q3" t="str">
        <f>'報告シート１ '!$D26</f>
        <v>1,2,3,6,7,8-HxCDF</v>
      </c>
      <c r="R3" t="str">
        <f>'報告シート１ '!$D27</f>
        <v>1,2,3,7,8,9-HxCDF</v>
      </c>
      <c r="S3" t="str">
        <f>'報告シート１ '!$D28</f>
        <v>2,3,4,6,7,8-HxCDF（単独分離）</v>
      </c>
      <c r="T3" t="str">
        <f>'報告シート１ '!$D29</f>
        <v>2,3,4,6,7,8-HxCDF（他と重なり)</v>
      </c>
      <c r="U3" t="str">
        <f>'報告シート１ '!$D30</f>
        <v>1,2,3,4,6,7,8-HpCDF</v>
      </c>
      <c r="V3" t="str">
        <f>'報告シート１ '!$D31</f>
        <v>1,2,3,4,7,8,9-HpCDF</v>
      </c>
      <c r="W3" t="str">
        <f>'報告シート１ '!$D32</f>
        <v>OCDF</v>
      </c>
      <c r="X3">
        <f>'報告シート１ '!$D33</f>
        <v>0</v>
      </c>
      <c r="Y3">
        <f>'報告シート１ '!$D34</f>
        <v>0</v>
      </c>
      <c r="Z3">
        <f>'報告シート１ '!$D35</f>
        <v>0</v>
      </c>
      <c r="AA3">
        <f>'報告シート１ '!$D36</f>
        <v>0</v>
      </c>
      <c r="AB3" t="str">
        <f>'報告シート１ '!$D37</f>
        <v>TeCDDs</v>
      </c>
      <c r="AC3" t="str">
        <f>'報告シート１ '!$D38</f>
        <v>PeCDDs</v>
      </c>
      <c r="AD3" t="str">
        <f>'報告シート１ '!$D39</f>
        <v>HxCDDs</v>
      </c>
      <c r="AE3" t="str">
        <f>'報告シート１ '!$D40</f>
        <v>HpCDDs</v>
      </c>
      <c r="AF3" t="str">
        <f>'報告シート１ '!$D41</f>
        <v>OCDD（再掲）</v>
      </c>
      <c r="AG3">
        <f>'報告シート１ '!$D42</f>
        <v>0</v>
      </c>
      <c r="AH3">
        <f>'報告シート１ '!$D43</f>
        <v>0</v>
      </c>
      <c r="AI3" t="str">
        <f>'報告シート１ '!$D44</f>
        <v>TeCDFs</v>
      </c>
      <c r="AJ3" t="str">
        <f>'報告シート１ '!$D45</f>
        <v>PeCDFs</v>
      </c>
      <c r="AK3" t="str">
        <f>'報告シート１ '!$D46</f>
        <v>HxCDFs</v>
      </c>
      <c r="AL3" t="str">
        <f>'報告シート１ '!$D47</f>
        <v>HpCDFs</v>
      </c>
      <c r="AM3" t="str">
        <f>'報告シート１ '!$D48</f>
        <v>OCDF（再掲）</v>
      </c>
      <c r="AN3">
        <f>'報告シート１ '!$D49</f>
        <v>0</v>
      </c>
      <c r="AO3">
        <f>'報告シート１ '!$D50</f>
        <v>0</v>
      </c>
      <c r="AP3">
        <f>'報告シート１ '!$D51</f>
        <v>0</v>
      </c>
      <c r="AQ3">
        <f>'報告シート１ '!$D52</f>
        <v>0</v>
      </c>
      <c r="AR3">
        <f>'報告シート１ '!$D53</f>
        <v>0</v>
      </c>
      <c r="AS3" t="str">
        <f>'報告シート１ '!$D54</f>
        <v>3,4,4',5-TeCB(#81)</v>
      </c>
      <c r="AT3" t="str">
        <f>'報告シート１ '!$D55</f>
        <v>3,3',4,4'-TeCB(#77)</v>
      </c>
      <c r="AU3" t="str">
        <f>'報告シート１ '!$D56</f>
        <v>3,3',4,4',5-PeCB(#126)</v>
      </c>
      <c r="AV3" t="str">
        <f>'報告シート１ '!$D57</f>
        <v>3,3',4,4',5,5'-HxCB(#169)</v>
      </c>
      <c r="AW3">
        <f>'報告シート１ '!$D58</f>
        <v>0</v>
      </c>
      <c r="AX3" t="str">
        <f>'報告シート１ '!$D59</f>
        <v>2',3,4,4',5-PeCB(#123)</v>
      </c>
      <c r="AY3" t="str">
        <f>'報告シート１ '!$D60</f>
        <v>2,3',4,4',5-PeCB(#118)</v>
      </c>
      <c r="AZ3" t="str">
        <f>'報告シート１ '!$D61</f>
        <v>2,3,3',4,4'-PeCB(#105)</v>
      </c>
      <c r="BA3" t="str">
        <f>'報告シート１ '!$D62</f>
        <v>2,3,4,4',5-PeCB(#114)</v>
      </c>
      <c r="BB3" t="str">
        <f>'報告シート１ '!$D63</f>
        <v>2,3',4,4',5,5'-HxCB(#167)</v>
      </c>
      <c r="BC3" t="str">
        <f>'報告シート１ '!$D64</f>
        <v>2,3,3',4,4',5-HxCB(#156)</v>
      </c>
      <c r="BD3" t="str">
        <f>'報告シート１ '!$D65</f>
        <v>2,3,3',4,4',5'-HxCB(#157)</v>
      </c>
      <c r="BE3" t="str">
        <f>'報告シート１ '!$D66</f>
        <v>2,3,3',4,4',5,5'-HpCB(#189)</v>
      </c>
      <c r="BF3">
        <f>'報告シート１ '!$D67</f>
        <v>0</v>
      </c>
      <c r="BG3">
        <f>'報告シート１ '!$D68</f>
        <v>0</v>
      </c>
      <c r="BH3">
        <f>'報告シート１ '!$D69</f>
        <v>0</v>
      </c>
      <c r="BI3">
        <f>'報告シート１ '!$D70</f>
        <v>0</v>
      </c>
      <c r="BJ3">
        <f>'報告シート１ '!$D71</f>
        <v>0</v>
      </c>
      <c r="BS3" t="str">
        <f>'報告シート１ '!M7</f>
        <v>試験所番号</v>
      </c>
      <c r="BT3" t="str">
        <f>'報告シート１ '!$D11</f>
        <v>2,3,7,8-TeCDD</v>
      </c>
      <c r="BU3" t="str">
        <f>'報告シート１ '!$D12</f>
        <v>1,2,3,7,8-PeCDD</v>
      </c>
      <c r="BV3" t="str">
        <f>'報告シート１ '!$D13</f>
        <v>1,2,3,4,7,8-HxCDD</v>
      </c>
      <c r="BW3" t="str">
        <f>'報告シート１ '!$D14</f>
        <v>1,2,3,6,7,8-HxCDD</v>
      </c>
      <c r="BX3" t="str">
        <f>'報告シート１ '!$D15</f>
        <v>1,2,3,7,8,9-HxCDD</v>
      </c>
      <c r="BY3" t="str">
        <f>'報告シート１ '!$D16</f>
        <v>1,2,3,4,6,7,8-HpCDD</v>
      </c>
      <c r="BZ3" t="str">
        <f>'報告シート１ '!$D17</f>
        <v>OCDD</v>
      </c>
      <c r="CA3">
        <f>'報告シート１ '!$D18</f>
        <v>0</v>
      </c>
      <c r="CB3">
        <f>'報告シート１ '!$D19</f>
        <v>0</v>
      </c>
      <c r="CC3" t="str">
        <f>'報告シート１ '!$D20</f>
        <v>2,3,7,8-TeCDF</v>
      </c>
      <c r="CD3" t="str">
        <f>'報告シート１ '!$D21</f>
        <v>1,2,3,7,8-PeCDF（単独分離）</v>
      </c>
      <c r="CE3" t="str">
        <f>'報告シート１ '!$D22</f>
        <v>1,2,3,7,8-PeCDF（他と重なり）</v>
      </c>
      <c r="CF3" t="str">
        <f>'報告シート１ '!$D23</f>
        <v>2,3,4,7,8-PeCDF</v>
      </c>
      <c r="CG3" t="str">
        <f>'報告シート１ '!$D24</f>
        <v>1,2,3,4,7,8-HxCDF（単独分離）</v>
      </c>
      <c r="CH3" t="str">
        <f>'報告シート１ '!$D25</f>
        <v>1,2,3,4,7,8-HxCDF（他と重なり)</v>
      </c>
      <c r="CI3" t="str">
        <f>'報告シート１ '!$D26</f>
        <v>1,2,3,6,7,8-HxCDF</v>
      </c>
      <c r="CJ3" t="str">
        <f>'報告シート１ '!$D27</f>
        <v>1,2,3,7,8,9-HxCDF</v>
      </c>
      <c r="CK3" t="str">
        <f>'報告シート１ '!$D28</f>
        <v>2,3,4,6,7,8-HxCDF（単独分離）</v>
      </c>
      <c r="CL3" t="str">
        <f>'報告シート１ '!$D29</f>
        <v>2,3,4,6,7,8-HxCDF（他と重なり)</v>
      </c>
      <c r="CM3" t="str">
        <f>'報告シート１ '!$D30</f>
        <v>1,2,3,4,6,7,8-HpCDF</v>
      </c>
      <c r="CN3" t="str">
        <f>'報告シート１ '!$D31</f>
        <v>1,2,3,4,7,8,9-HpCDF</v>
      </c>
      <c r="CO3" t="str">
        <f>'報告シート１ '!$D32</f>
        <v>OCDF</v>
      </c>
      <c r="CP3">
        <f>'報告シート１ '!$D33</f>
        <v>0</v>
      </c>
      <c r="CQ3">
        <f>'報告シート１ '!$D34</f>
        <v>0</v>
      </c>
      <c r="CR3">
        <f>'報告シート１ '!$D35</f>
        <v>0</v>
      </c>
      <c r="CS3">
        <f>'報告シート１ '!$D36</f>
        <v>0</v>
      </c>
      <c r="CT3" t="str">
        <f>'報告シート１ '!$D37</f>
        <v>TeCDDs</v>
      </c>
      <c r="CU3" t="str">
        <f>'報告シート１ '!$D38</f>
        <v>PeCDDs</v>
      </c>
      <c r="CV3" t="str">
        <f>'報告シート１ '!$D39</f>
        <v>HxCDDs</v>
      </c>
      <c r="CW3" t="str">
        <f>'報告シート１ '!$D40</f>
        <v>HpCDDs</v>
      </c>
      <c r="CX3" t="str">
        <f>'報告シート１ '!$D41</f>
        <v>OCDD（再掲）</v>
      </c>
      <c r="CY3">
        <f>'報告シート１ '!$D42</f>
        <v>0</v>
      </c>
      <c r="CZ3">
        <f>'報告シート１ '!$D43</f>
        <v>0</v>
      </c>
      <c r="DA3" t="str">
        <f>'報告シート１ '!$D44</f>
        <v>TeCDFs</v>
      </c>
      <c r="DB3" t="str">
        <f>'報告シート１ '!$D45</f>
        <v>PeCDFs</v>
      </c>
      <c r="DC3" t="str">
        <f>'報告シート１ '!$D46</f>
        <v>HxCDFs</v>
      </c>
      <c r="DD3" t="str">
        <f>'報告シート１ '!$D47</f>
        <v>HpCDFs</v>
      </c>
      <c r="DE3" t="str">
        <f>'報告シート１ '!$D48</f>
        <v>OCDF（再掲）</v>
      </c>
      <c r="DF3">
        <f>'報告シート１ '!$D49</f>
        <v>0</v>
      </c>
      <c r="DG3">
        <f>'報告シート１ '!$D50</f>
        <v>0</v>
      </c>
      <c r="DH3">
        <f>'報告シート１ '!$D51</f>
        <v>0</v>
      </c>
      <c r="DI3">
        <f>'報告シート１ '!$D52</f>
        <v>0</v>
      </c>
      <c r="DJ3">
        <f>'報告シート１ '!$D53</f>
        <v>0</v>
      </c>
      <c r="DK3" t="str">
        <f>'報告シート１ '!$D54</f>
        <v>3,4,4',5-TeCB(#81)</v>
      </c>
      <c r="DL3" t="str">
        <f>'報告シート１ '!$D55</f>
        <v>3,3',4,4'-TeCB(#77)</v>
      </c>
      <c r="DM3" t="str">
        <f>'報告シート１ '!$D56</f>
        <v>3,3',4,4',5-PeCB(#126)</v>
      </c>
      <c r="DN3" t="str">
        <f>'報告シート１ '!$D57</f>
        <v>3,3',4,4',5,5'-HxCB(#169)</v>
      </c>
      <c r="DO3">
        <f>'報告シート１ '!$D58</f>
        <v>0</v>
      </c>
      <c r="DP3" t="str">
        <f>'報告シート１ '!$D59</f>
        <v>2',3,4,4',5-PeCB(#123)</v>
      </c>
      <c r="DQ3" t="str">
        <f>'報告シート１ '!$D60</f>
        <v>2,3',4,4',5-PeCB(#118)</v>
      </c>
      <c r="DR3" t="str">
        <f>'報告シート１ '!$D61</f>
        <v>2,3,3',4,4'-PeCB(#105)</v>
      </c>
      <c r="DS3" t="str">
        <f>'報告シート１ '!$D62</f>
        <v>2,3,4,4',5-PeCB(#114)</v>
      </c>
      <c r="DT3" t="str">
        <f>'報告シート１ '!$D63</f>
        <v>2,3',4,4',5,5'-HxCB(#167)</v>
      </c>
      <c r="DU3" t="str">
        <f>'報告シート１ '!$D64</f>
        <v>2,3,3',4,4',5-HxCB(#156)</v>
      </c>
      <c r="DV3" t="str">
        <f>'報告シート１ '!$D65</f>
        <v>2,3,3',4,4',5'-HxCB(#157)</v>
      </c>
      <c r="DW3" t="str">
        <f>'報告シート１ '!$D66</f>
        <v>2,3,3',4,4',5,5'-HpCB(#189)</v>
      </c>
      <c r="DX3">
        <f>'報告シート１ '!$D67</f>
        <v>0</v>
      </c>
      <c r="DY3">
        <f>'報告シート１ '!$D68</f>
        <v>0</v>
      </c>
      <c r="DZ3">
        <f>'報告シート１ '!$D69</f>
        <v>0</v>
      </c>
      <c r="EA3">
        <f>'報告シート１ '!$D70</f>
        <v>0</v>
      </c>
      <c r="EB3">
        <f>'報告シート１ '!$D71</f>
        <v>0</v>
      </c>
      <c r="EC3">
        <f>'報告シート１ '!$D72</f>
        <v>0</v>
      </c>
      <c r="EK3" t="str">
        <f>'報告シート２ '!C1</f>
        <v>試験所番号</v>
      </c>
      <c r="EL3" t="str">
        <f>'報告シート２ '!$C3</f>
        <v>試料量　　　　   g</v>
      </c>
      <c r="EM3" t="str">
        <f>'報告シート２ '!$C4</f>
        <v>含水率（平均値）  %</v>
      </c>
      <c r="EN3" t="str">
        <f>'報告シート２ '!$C5</f>
        <v>ソックスレー抽出時間   Hr</v>
      </c>
      <c r="EO3" t="str">
        <f>'報告シート２ '!$C6</f>
        <v>ｿｯｸｽﾚｰ抽出溶媒　１．トルエン　２．ジクロロメタン</v>
      </c>
      <c r="EP3" t="str">
        <f>'報告シート２ '!$C7</f>
        <v>抽出最終定容量　　　　mL</v>
      </c>
      <c r="EQ3" t="str">
        <f>'報告シート２ '!$C8</f>
        <v>ｸﾘｰﾝｱｯﾌﾟ用分取量            mL</v>
      </c>
      <c r="ER3" t="str">
        <f>'報告シート２ '!$C9</f>
        <v>ｸﾘｰﾝｱｯﾌﾟ後定容量       　 mL</v>
      </c>
      <c r="ES3" t="str">
        <f>'報告シート２ '!$C10</f>
        <v>分画後定容量　PCDDs+PCDFs  mL</v>
      </c>
      <c r="ET3" t="str">
        <f>'報告シート２ '!$C11</f>
        <v>　　同　　 DL-PCBs           mL</v>
      </c>
      <c r="EU3" t="str">
        <f>'報告シート２ '!$C12</f>
        <v>GCへの注入量　PCDDs+PCDFs mL　　　　　</v>
      </c>
      <c r="EV3" t="str">
        <f>'報告シート２ '!$C13</f>
        <v>　　同　　DL-PCBs               mL　</v>
      </c>
      <c r="EW3">
        <f>'報告シート２ '!$C14</f>
        <v>0</v>
      </c>
      <c r="EX3" t="str">
        <f>'報告シート２ '!$C15</f>
        <v>クリーンアップ</v>
      </c>
      <c r="EY3" t="str">
        <f>'報告シート２ '!$C16</f>
        <v>分画</v>
      </c>
      <c r="EZ3" t="str">
        <f>'報告シート２ '!$C17</f>
        <v>精製　PCDDs+PCDFs　　　　</v>
      </c>
      <c r="FA3" t="str">
        <f>'報告シート２ '!$C18</f>
        <v>精製　DL-PCB　　　　　　</v>
      </c>
      <c r="FB3" t="str">
        <f>'報告シート２ '!$C19</f>
        <v>濃縮装置　PCDDs+PCDFs</v>
      </c>
      <c r="FC3" t="str">
        <f>'報告シート２ '!$C20</f>
        <v>濃縮装置  DL-PCB</v>
      </c>
      <c r="FD3">
        <f>'報告シート２ '!$C22</f>
        <v>0</v>
      </c>
      <c r="FE3">
        <f>'報告シート２ '!$C23</f>
        <v>0</v>
      </c>
      <c r="FF3">
        <f>'報告シート２ '!$C24</f>
        <v>0</v>
      </c>
      <c r="FG3">
        <f>'報告シート２ '!$C25</f>
        <v>0</v>
      </c>
      <c r="FH3">
        <f>'報告シート２ '!$C26</f>
        <v>0</v>
      </c>
      <c r="FI3">
        <f>'報告シート２ '!$C27</f>
        <v>0</v>
      </c>
      <c r="FJ3" t="str">
        <f>'報告シート２ '!$C28</f>
        <v>メーカ</v>
      </c>
      <c r="FK3" t="str">
        <f>'報告シート２ '!$C29</f>
        <v>形式番号</v>
      </c>
      <c r="FL3">
        <f>'報告シート２ '!$C30</f>
        <v>0</v>
      </c>
      <c r="FM3">
        <f>'報告シート２ '!$C31</f>
        <v>0</v>
      </c>
      <c r="FN3">
        <f>'報告シート２ '!$C32</f>
        <v>0</v>
      </c>
      <c r="FO3">
        <f>'報告シート２ '!$C33</f>
        <v>0</v>
      </c>
      <c r="FP3">
        <f>'報告シート２ '!$C34</f>
        <v>0</v>
      </c>
      <c r="FQ3">
        <f>'報告シート２ '!$C35</f>
        <v>0</v>
      </c>
      <c r="FR3" t="str">
        <f>'報告シート２ '!$C36</f>
        <v>メーカ</v>
      </c>
      <c r="FS3">
        <f>'報告シート２ '!$C353</f>
        <v>0</v>
      </c>
      <c r="FT3">
        <f>'報告シート２ '!$C38</f>
        <v>0</v>
      </c>
      <c r="FU3">
        <f>'報告シート２ '!$C39</f>
        <v>0</v>
      </c>
      <c r="FV3">
        <f>'報告シート２ '!$C40</f>
        <v>0</v>
      </c>
      <c r="FW3">
        <f>'報告シート２ '!$C41</f>
        <v>0</v>
      </c>
      <c r="FX3">
        <f>'報告シート２ '!$C42</f>
        <v>0</v>
      </c>
      <c r="FY3">
        <f>'報告シート２ '!$C43</f>
        <v>0</v>
      </c>
      <c r="FZ3" t="str">
        <f>'報告シート２ '!$C44</f>
        <v>メーカ</v>
      </c>
      <c r="GA3" t="str">
        <f>'報告シート２ '!$C45</f>
        <v>形式番号</v>
      </c>
      <c r="GB3">
        <f>'報告シート２ '!$C46</f>
        <v>0</v>
      </c>
      <c r="GC3">
        <f>'報告シート２ '!$C47</f>
        <v>0</v>
      </c>
      <c r="GD3">
        <f>'報告シート２ '!$C48</f>
        <v>0</v>
      </c>
      <c r="GE3">
        <f>'報告シート２ '!$C49</f>
        <v>0</v>
      </c>
      <c r="GF3">
        <f>'報告シート２ '!$C50</f>
        <v>0</v>
      </c>
      <c r="GG3">
        <f>'報告シート２ '!$C51</f>
        <v>0</v>
      </c>
      <c r="GH3" t="str">
        <f>'報告シート２ '!$C52</f>
        <v>メーカ</v>
      </c>
      <c r="GI3" t="str">
        <f>'報告シート２ '!$C53</f>
        <v>形式番号</v>
      </c>
      <c r="GJ3">
        <f>'報告シート２ '!$C54</f>
        <v>0</v>
      </c>
      <c r="GK3">
        <f>'報告シート２ '!$C55</f>
        <v>0</v>
      </c>
      <c r="GL3">
        <f>'報告シート２ '!$C56</f>
        <v>0</v>
      </c>
      <c r="GM3">
        <f>'報告シート２ '!$C57</f>
        <v>0</v>
      </c>
      <c r="GN3">
        <f>'報告シート２ '!$C58</f>
        <v>0</v>
      </c>
      <c r="GO3">
        <f>'報告シート２ '!$C59</f>
        <v>0</v>
      </c>
      <c r="GP3" t="str">
        <f>'報告シート２ '!$C60</f>
        <v>メーカ</v>
      </c>
      <c r="GQ3" t="str">
        <f>'報告シート２ '!$C61</f>
        <v>形式番号</v>
      </c>
      <c r="HB3" t="str">
        <f>'報告シート３ '!D2</f>
        <v>試験所番号</v>
      </c>
      <c r="HC3" t="str">
        <f>'報告シート３ '!$A7</f>
        <v>13C12-2,3,7,8-TeCDD</v>
      </c>
      <c r="HD3" t="str">
        <f>'報告シート３ '!$A8</f>
        <v>13C12-1,2,3,7,8-PeCDD</v>
      </c>
      <c r="HE3" t="str">
        <f>'報告シート３ '!$A9</f>
        <v>13C12-1,2,3,4,7,8-HxCDD</v>
      </c>
      <c r="HF3" t="str">
        <f>'報告シート３ '!$A10</f>
        <v>13C12-1,2,3,6,7,8-HxCDD</v>
      </c>
      <c r="HG3" t="str">
        <f>'報告シート３ '!$A11</f>
        <v>13C12-1,2,3,7,8,9-HxCDD</v>
      </c>
      <c r="HH3" t="str">
        <f>'報告シート３ '!$A12</f>
        <v>13C12-1,2,3,4,6,7,8-HpCDD</v>
      </c>
      <c r="HI3" t="str">
        <f>'報告シート３ '!$A13</f>
        <v>13C12-OCDD</v>
      </c>
      <c r="HJ3">
        <f>'報告シート３ '!$A14</f>
        <v>0</v>
      </c>
      <c r="HK3" t="str">
        <f>'報告シート３ '!$A15</f>
        <v>13C12-2,3,7,8-TeCDF</v>
      </c>
      <c r="HL3" t="str">
        <f>'報告シート３ '!$A16</f>
        <v>13C12-1,2,3,7,8-PeCDF</v>
      </c>
      <c r="HM3" t="str">
        <f>'報告シート３ '!$A17</f>
        <v>13C12-2,3,4,7,8-PeCDF</v>
      </c>
      <c r="HN3" t="str">
        <f>'報告シート３ '!$A18</f>
        <v>13C12-1,2,3,4,7,8-HxCDF</v>
      </c>
      <c r="HO3" t="str">
        <f>'報告シート３ '!$A19</f>
        <v>13C12-1,2,3,6,7,8-HxCDF</v>
      </c>
      <c r="HP3" t="str">
        <f>'報告シート３ '!$A20</f>
        <v>13C12-1,2,3,7,8,9-HxCDF</v>
      </c>
      <c r="HQ3" t="str">
        <f>'報告シート３ '!$A21</f>
        <v>13C12-2,3,4,6,7,8-HxCDF</v>
      </c>
      <c r="HR3" t="str">
        <f>'報告シート３ '!$A22</f>
        <v>13C12-1,2,3,4,6,7,8-HpCDF</v>
      </c>
      <c r="HS3" t="str">
        <f>'報告シート３ '!$A23</f>
        <v>13C12-1,2,3,4,7,8,9-HpCDF</v>
      </c>
      <c r="HT3" t="str">
        <f>'報告シート３ '!$A24</f>
        <v>13C12-OCDF</v>
      </c>
      <c r="HU3">
        <f>'報告シート３ '!$A25</f>
        <v>0</v>
      </c>
      <c r="HV3" t="str">
        <f>'報告シート３ '!$A26</f>
        <v>13C12-3,4,4',5-TeCB(#81)</v>
      </c>
      <c r="HW3" t="str">
        <f>'報告シート３ '!$A27</f>
        <v>13C12-3,3',4,4'-TeCB(#77)</v>
      </c>
      <c r="HX3" t="str">
        <f>'報告シート３ '!$A28</f>
        <v>13C12-3,3',4,4',5-PeCB(#126)</v>
      </c>
      <c r="HY3" t="str">
        <f>'報告シート３ '!$A29</f>
        <v>13C12-3,3',4,4',5,5'-HxCB(#169)</v>
      </c>
      <c r="HZ3">
        <f>'報告シート３ '!$A30</f>
        <v>0</v>
      </c>
      <c r="IA3" t="str">
        <f>'報告シート３ '!$A31</f>
        <v>13C12-2',3,4,4',5-PeCB(#123)</v>
      </c>
      <c r="IB3" t="str">
        <f>'報告シート３ '!$A32</f>
        <v>13C12-2,3',4,4',5-PeCB(#118)</v>
      </c>
      <c r="IC3" t="str">
        <f>'報告シート３ '!$A33</f>
        <v>13C12-2,3,3',4,4'-PeCB(#105)</v>
      </c>
      <c r="ID3" t="str">
        <f>'報告シート３ '!$A34</f>
        <v>13C12-2,3,4,4',5-PeCB(#114)</v>
      </c>
      <c r="IE3" t="str">
        <f>'報告シート３ '!$A35</f>
        <v>13C12-2,3',4,4',5,5'-HxCB(#167)</v>
      </c>
      <c r="IF3" t="str">
        <f>'報告シート３ '!$A36</f>
        <v>13C12-2,3,3',4,4',5-HxCB(#156)</v>
      </c>
      <c r="IG3" t="str">
        <f>'報告シート３ '!$A37</f>
        <v>13C12-2,3,3',4,4',5'-HxCB(#157)</v>
      </c>
      <c r="IH3" t="str">
        <f>'報告シート３ '!$A38</f>
        <v>13C12-2,3,3',4,4',5,5'-HpCB(#189)</v>
      </c>
    </row>
    <row r="5" ht="13.5">
      <c r="A5" s="219" t="s">
        <v>453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浅田</dc:creator>
  <cp:keywords/>
  <dc:description/>
  <cp:lastModifiedBy>bunseki05</cp:lastModifiedBy>
  <cp:lastPrinted>2007-08-15T06:07:21Z</cp:lastPrinted>
  <dcterms:created xsi:type="dcterms:W3CDTF">2003-11-29T07:35:48Z</dcterms:created>
  <dcterms:modified xsi:type="dcterms:W3CDTF">2023-04-10T07:35:08Z</dcterms:modified>
  <cp:category/>
  <cp:version/>
  <cp:contentType/>
  <cp:contentStatus/>
</cp:coreProperties>
</file>